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mc:AlternateContent xmlns:mc="http://schemas.openxmlformats.org/markup-compatibility/2006">
    <mc:Choice Requires="x15">
      <x15ac:absPath xmlns:x15ac="http://schemas.microsoft.com/office/spreadsheetml/2010/11/ac" url="D:\Program Files\EasyPHP-Devserver-16.1\eds-www\Zlate slitky\podklady\"/>
    </mc:Choice>
  </mc:AlternateContent>
  <xr:revisionPtr revIDLastSave="0" documentId="13_ncr:1_{00587F07-CC07-4510-8280-5075A120EFCB}" xr6:coauthVersionLast="40" xr6:coauthVersionMax="40" xr10:uidLastSave="{00000000-0000-0000-0000-000000000000}"/>
  <bookViews>
    <workbookView xWindow="0" yWindow="0" windowWidth="28800" windowHeight="12315" xr2:uid="{00000000-000D-0000-FFFF-FFFF00000000}"/>
  </bookViews>
  <sheets>
    <sheet name="Produkty"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3" i="1" l="1"/>
  <c r="H4" i="1"/>
  <c r="H5" i="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2" i="1"/>
</calcChain>
</file>

<file path=xl/sharedStrings.xml><?xml version="1.0" encoding="utf-8"?>
<sst xmlns="http://schemas.openxmlformats.org/spreadsheetml/2006/main" count="564" uniqueCount="141">
  <si>
    <t>code</t>
  </si>
  <si>
    <t>name</t>
  </si>
  <si>
    <t>appendix</t>
  </si>
  <si>
    <t>shortDescription</t>
  </si>
  <si>
    <t>description</t>
  </si>
  <si>
    <t>manufacturer</t>
  </si>
  <si>
    <t>itemType</t>
  </si>
  <si>
    <t>defaultCategory</t>
  </si>
  <si>
    <t>categoryText</t>
  </si>
  <si>
    <t>Zlato</t>
  </si>
  <si>
    <t>Zlatá mince 1 Oz Australian Kangaroo</t>
  </si>
  <si>
    <t>Zlatá mince 1 Oz Krugerrand</t>
  </si>
  <si>
    <t>Zlatá mince 1 Oz Maple Leaf</t>
  </si>
  <si>
    <t>Zlatá mince 1 Oz Wiener Philharmoniker</t>
  </si>
  <si>
    <t>Zlatá mince 1 Oz Britannia</t>
  </si>
  <si>
    <t>Zlatá mince 1 Oz American Buffalo</t>
  </si>
  <si>
    <t>Zlatá mince 1 Oz American Eagle</t>
  </si>
  <si>
    <t>Zlatá mince 30g Panda</t>
  </si>
  <si>
    <t>Zlatá mince 1 Oz Panda</t>
  </si>
  <si>
    <t>Zlatá mince Lunar 1 Oz Rok vepře 2019/Year of the Pig</t>
  </si>
  <si>
    <t>Zlatá mince Lunar 1 Oz Rok psa 2018/Year of the Dog</t>
  </si>
  <si>
    <t>Zlatá mince Lunar 1 Oz Rok kohouta 2017/Year of the Rooster</t>
  </si>
  <si>
    <t>Zlatá mince Lunar 1 Oz Rok opice 2016/Year of the Monkey</t>
  </si>
  <si>
    <t>Zlatá mince Lunar 1 Oz Rok kozy 2015/Year of the Goat</t>
  </si>
  <si>
    <t>Zlatá mince Lunar 1 Oz Rok koně 2014/Year of the Horse</t>
  </si>
  <si>
    <t>Zlatá mince Lunar 1 Oz Rok hada 2013/Year of the Snake</t>
  </si>
  <si>
    <t>Zlatá mince Lunar 1 Oz Rok draka 2012/Year of the Dragon</t>
  </si>
  <si>
    <t>Zlatá mince Lunar 1 Oz Rok králíka 2011/Year of the Rabbit</t>
  </si>
  <si>
    <t>Zlatá mince Lunar 1 Oz Rok tygra 2010/Year of the Tiger</t>
  </si>
  <si>
    <t>Zlatá mince Lunar 1 Oz Rok buvola 2009/Year of the Ox</t>
  </si>
  <si>
    <t>Zlatá mince Lunar 1 Oz Rok krysy 2008/Year of the Mouse</t>
  </si>
  <si>
    <t>Zlatý slitek 1g Argor Heraeus</t>
  </si>
  <si>
    <t>Zlatý slitek 2g Argor Heraeus</t>
  </si>
  <si>
    <t>Zlatý slitek 5g Argor Heraeus</t>
  </si>
  <si>
    <t>Zlatý slitek 5g PAMP Fortuna</t>
  </si>
  <si>
    <t>Zlatý slitek 10g Argor Heraeus</t>
  </si>
  <si>
    <t>Zlatý slitek 10g PAMP Fortuna</t>
  </si>
  <si>
    <t>Zlatý slitek 20g Argor Heraeus</t>
  </si>
  <si>
    <t>Zlatý slitek 1 Oz Argor Heraeus</t>
  </si>
  <si>
    <t>Zlatý slitek 1 Oz Argor Heraeus Kinebar</t>
  </si>
  <si>
    <t>Zlatý slitek 1 Oz PAMP Fortuna</t>
  </si>
  <si>
    <t>Zlatý slitek 50g Argor Heraeus</t>
  </si>
  <si>
    <t>Zlatý slitek 100g Argor Heraeus</t>
  </si>
  <si>
    <t>Zlatý slitek 100g PAMP Fortuna</t>
  </si>
  <si>
    <t>Zlatý slitek 100g Perth Mint</t>
  </si>
  <si>
    <t>Zlatý slitek 250g Argor Heraeus</t>
  </si>
  <si>
    <t>Zlatý slitek 250g PAMP Fortuna</t>
  </si>
  <si>
    <t>Zlatý slitek 500g Argor Heraeus</t>
  </si>
  <si>
    <t>Zlatý slitek 1000g Argor Heraeus</t>
  </si>
  <si>
    <t>Stříbrná mince 1 Oz Maple Leaf</t>
  </si>
  <si>
    <t>Stříbrná mince 1 Oz Maple Leaf 50ks (2 tubusy a více)</t>
  </si>
  <si>
    <t>Stříbrná mince 1 Oz Wiener Philharmoniker</t>
  </si>
  <si>
    <t>Stříbrná mince 1 Oz Wiener Philharmoniker 40 ks (2 tubusy a více)</t>
  </si>
  <si>
    <t>Stříbrná mince 1 Oz Australian Kangaroo</t>
  </si>
  <si>
    <t>Stříbrná mince 1 Oz American Silver Eagle</t>
  </si>
  <si>
    <t>Stříbrná mince 1 Oz American Silver Eagle 40 ks (2 tubusy a více)</t>
  </si>
  <si>
    <t>Stříbrná mince 1 Oz Krugerrand</t>
  </si>
  <si>
    <t>Stříbrná mince 1 Oz Krugerrand 50 ks (2 tubusy a více)</t>
  </si>
  <si>
    <t>Stříbrná mince 1 Oz Britannia</t>
  </si>
  <si>
    <t>Stříbrná mince 30g Panda</t>
  </si>
  <si>
    <t>Stříbrná mince Lunar 1 Oz Rok vepře 2019/Year of the Pig</t>
  </si>
  <si>
    <t>Stříbrná mince Lunar 1 Oz Rok psa 2018/Year of the Dog</t>
  </si>
  <si>
    <t>Stříbrná mince Lunar 1 Oz Rok kohouta 2017/Year of the Rooster</t>
  </si>
  <si>
    <t>Stříbrná mince Lunar 1 Oz Rok opice 2016/Year of the Monkey</t>
  </si>
  <si>
    <t>Stříbrná mince Lunar 1 Oz Rok kozy 2015/Year of the Goat</t>
  </si>
  <si>
    <t>Stříbrná mince Lunar 1 Oz Rok koně 2014/Year of the Horse</t>
  </si>
  <si>
    <t>Stříbrná mince Lunar 1 Oz Rok hada 2013/Year of the Snake</t>
  </si>
  <si>
    <t>Stříbrná mince Lunar 1 Oz Rok draka 2012/Year of the Dragon</t>
  </si>
  <si>
    <t>Stříbrná mince Lunar 1 Oz Rok králíka 2011/Year of the Rabbit</t>
  </si>
  <si>
    <t>Stříbrná mince Lunar 1 Oz Rok tygra 2010/Year of the Tiger</t>
  </si>
  <si>
    <t>Stříbrná mince Lunar 1 Oz Rok buvola 2009/Year of the Ox</t>
  </si>
  <si>
    <t>Stříbrná mince Lunar 1 Oz Rok krysy 2008/Year of the Mouse</t>
  </si>
  <si>
    <t>Stříbrná mince 2 Oz American Silver Buffalo</t>
  </si>
  <si>
    <t>Stříbrná mince 2 Oz Libertad Mexico</t>
  </si>
  <si>
    <t>Stříbrná mince Lunar 1000g Rok vepře 2019/Year of the Pig</t>
  </si>
  <si>
    <t>Stříbrná mince Lunar 1000g Rok psa 2018/Year of the Dog</t>
  </si>
  <si>
    <t>Stříbrná mince Lunar 1000g Rok kohouta 2017/Year of the Rooster</t>
  </si>
  <si>
    <t>Stříbrná mince Lunar 1000g Rok opice 2016/Year of the Monkey</t>
  </si>
  <si>
    <t>Stříbrná mince Lunar 1000g Rok kozy 2015/Year of the Goat</t>
  </si>
  <si>
    <t>Stříbrná mince Lunar 1000g Rok koně 2014/Year of the Horse</t>
  </si>
  <si>
    <t>Stříbrná mince Lunar 1000g Rok hada 2013/Year of the Snake</t>
  </si>
  <si>
    <t>Stříbrná mince Lunar 1000g Rok draka 2012/Year of the Dragon</t>
  </si>
  <si>
    <t>Stříbrná mince Lunar 1000g Rok králíka 2011/Year of the Rabbit</t>
  </si>
  <si>
    <t>Stříbrná mince Lunar 1000g Rok tygra 2010/Year of the Tiger</t>
  </si>
  <si>
    <t>Stříbrná mince Lunar 1000g Rok buvola 2009/Year of the Ox</t>
  </si>
  <si>
    <t>Stříbrná mince Lunar 1000g Rok krysy 2008/Year of the Mouse</t>
  </si>
  <si>
    <t>Stříbrný slitek 20g Argor Heraeus</t>
  </si>
  <si>
    <t>Stříbrný slitek 50g Argor Heraeus</t>
  </si>
  <si>
    <t>Stříbrný slitek 100g Argor Heraeus</t>
  </si>
  <si>
    <t>Stříbrný slitek 1 Oz Argor Heraeus</t>
  </si>
  <si>
    <t>Stříbrný slitek 50g PAMP Fortuna</t>
  </si>
  <si>
    <t>Stříbrný slitek 100g PAMP Fortuna</t>
  </si>
  <si>
    <t>Stříbrný slitek 250g Argor Heraeus</t>
  </si>
  <si>
    <t>Stříbrný slitek 10 Oz Argor Heraeus</t>
  </si>
  <si>
    <t>Stříbrný slitek 500g Argor Heraeus</t>
  </si>
  <si>
    <t>Stříbrný slitek 1000g Argor Heraeus</t>
  </si>
  <si>
    <t>Rhodium slitek 1 Oz</t>
  </si>
  <si>
    <t>Platina slitek 1 Oz Argor Heraeus</t>
  </si>
  <si>
    <t>Palladium slitek 1 Oz Argor Heraeus</t>
  </si>
  <si>
    <t>Měďený slitek 1000g</t>
  </si>
  <si>
    <t>Měděný slitek 5000g</t>
  </si>
  <si>
    <t>Münze Österreich AG</t>
  </si>
  <si>
    <t>Royal Canadian Mint</t>
  </si>
  <si>
    <t>Rand Rafinery SA</t>
  </si>
  <si>
    <t>Perth Mint</t>
  </si>
  <si>
    <t>The Royal Mint</t>
  </si>
  <si>
    <t>The United States Mint</t>
  </si>
  <si>
    <t>China Mint</t>
  </si>
  <si>
    <t>Argor Heraeus SA</t>
  </si>
  <si>
    <t>PAMP</t>
  </si>
  <si>
    <t>Casa de Moneda de México</t>
  </si>
  <si>
    <t>Geiger Edelmetalle</t>
  </si>
  <si>
    <t>Baird &amp; Company</t>
  </si>
  <si>
    <t>Stříbrná investiční mince</t>
  </si>
  <si>
    <t>Stříbrný investiční slitek</t>
  </si>
  <si>
    <t>Platinový investiční slitek</t>
  </si>
  <si>
    <t>Palladiový investiční slitek</t>
  </si>
  <si>
    <t>Rhodiový investiční slitek</t>
  </si>
  <si>
    <t>Měděný investiční slitek</t>
  </si>
  <si>
    <t>Zlatá investiční mince</t>
  </si>
  <si>
    <t>Zlatý investiční slitek</t>
  </si>
  <si>
    <r>
      <rPr>
        <b/>
        <sz val="8"/>
        <color rgb="FF151B26"/>
        <rFont val="Segoe UI"/>
        <family val="2"/>
        <charset val="238"/>
      </rPr>
      <t>Význam mince</t>
    </r>
    <r>
      <rPr>
        <sz val="8"/>
        <color rgb="FF151B26"/>
        <rFont val="Segoe UI"/>
        <family val="2"/>
        <charset val="238"/>
      </rPr>
      <t xml:space="preserve">
Wiener Philharmoniker neboli česky "Vídenští filharmonici" platí za jednu z nejoblíbenějších a také nejprodávanějších investičních mincí  nejen v ČR, ale po celém světě. Tato populární investiční mince, která se razí již od roku 1989 v rakouské mincovně MÜNZE Österreich AG, je ražena z 24 karátového zlata nejvyšší ryzosti 999.9/1000. Mince, která prakticky okamžitě při svém prvním vydání získala na světovém trhu velký úspěch, se těší stále obrovské oblibě a je dnes nejúspěšnější evropskou investiční zlatou mincí. 
</t>
    </r>
    <r>
      <rPr>
        <b/>
        <sz val="8"/>
        <color rgb="FF151B26"/>
        <rFont val="Segoe UI"/>
        <family val="2"/>
        <charset val="238"/>
      </rPr>
      <t>Technický popis mince</t>
    </r>
    <r>
      <rPr>
        <sz val="8"/>
        <color rgb="FF151B26"/>
        <rFont val="Segoe UI"/>
        <family val="2"/>
        <charset val="238"/>
      </rPr>
      <t xml:space="preserve">
Od první ražby jsou na rubu mince zobrazeny typické hudební nástroje klasické hudby jako je lesní roh, fagot, harfa a vedle violoncella pak po stranách housle a viola. Nad hudebními nástroji je zobrazen nápis Wiener Philharmoniker. Na lícní straně mince je vyryta balustráda, na které jsou slavné varhany ze Zlaté síně vídeňské Musikverein. Pod tímto vyobrazením se nachází text s hmotností a ryzostí mince 1 UNZE GOLD 999.9, úplně dole pak nominální hodnota, která se od r. 2002 udává jako u jediné mince v měně Euro (100 EURO u 1 Oz).
</t>
    </r>
    <r>
      <rPr>
        <b/>
        <sz val="8"/>
        <color rgb="FF151B26"/>
        <rFont val="Segoe UI"/>
        <family val="2"/>
        <charset val="238"/>
      </rPr>
      <t>Hlavní motiv</t>
    </r>
    <r>
      <rPr>
        <sz val="8"/>
        <color rgb="FF151B26"/>
        <rFont val="Segoe UI"/>
        <family val="2"/>
        <charset val="238"/>
      </rPr>
      <t xml:space="preserve">
Hlavním motivem mince od rakouského rytce Thomase Pesendorfera je Vídeňská filharmonie, která patří mezi nejuznávanější symfonické orchestry na světě, přestože jde o soukromé sdružení.  Orchestr je složen z členů Vídeňské státní opery. Počátky orchestru, který se věnuje vážné hudbě, se datují do roku 1842 a jeho domovským sídlem je Vídeň.  V roce 2006 byl zvolen nejlepším evropským orchestrem vážné hudby.  </t>
    </r>
    <r>
      <rPr>
        <b/>
        <sz val="6.5"/>
        <color rgb="FF151B26"/>
        <rFont val="Segoe UI"/>
        <family val="2"/>
        <charset val="238"/>
      </rPr>
      <t xml:space="preserve">
</t>
    </r>
  </si>
  <si>
    <r>
      <t xml:space="preserve">Význam mince
</t>
    </r>
    <r>
      <rPr>
        <sz val="8"/>
        <color rgb="FF151B26"/>
        <rFont val="Segoe UI"/>
        <family val="2"/>
        <charset val="238"/>
      </rPr>
      <t xml:space="preserve">Investiční mince Nugget, Nugget-Kangaroo nebo také Australian Kangaroo je australská odpověď na jihoafrický Krugerrand. Její historie začíná r. 1986, kdy Pertská mincovna „The Perth Mint“ představila svoji první investiční zlatou minci z 24 karátového zlata, o ryzosti 999.9/1000 a gramáže 1 trojské unce, tzv. Nugget. Od r. 1990 je na líci mince australský klokan, proto se oficiální název změnil na Nugget-Kangaroo. V současnosti se Australian Kangaroo razí v mnoha gramážích – 1/20 Oz, 1/10 Oz, ¼ Oz, ½ Oz, 1 Oz, 2 Oz, 10 Oz, 1000g. 1 Oz mince má nominální hodnotu 100 AUD, je zákonným oběživem a liší se od jiných investičních mincí dvěma znaky: je standardně dodávána v pevné průhledné kapsli a motiv klokana na líci se každoročně obměňuje (podobně jako u zlaté Čínské pandy). </t>
    </r>
    <r>
      <rPr>
        <b/>
        <sz val="8"/>
        <color rgb="FF151B26"/>
        <rFont val="Segoe UI"/>
        <family val="2"/>
        <charset val="238"/>
      </rPr>
      <t xml:space="preserve">
Technický popis mince
</t>
    </r>
    <r>
      <rPr>
        <sz val="8"/>
        <color rgb="FF151B26"/>
        <rFont val="Segoe UI"/>
        <family val="2"/>
        <charset val="238"/>
      </rPr>
      <t>Rub (reverz) mince byl mezi lety 1986-1989 tvořen otiskem zlatého valounu - nugetu, který byl nalezen r. 1869 v Austrálii, tzv. „Welcome Stranger – Nugget“ a svým tvarem připomíná australský kontinent. Od r. 1990 je rub mince změněn na motiv australského Klokana rudého, roku 2018 nese mince na svém rubu nápisy „AUSTRALIAN KANGAROO“ , „2018 1 OZ 9999 GOLD“, mincovní značku Pertské mincovny „P“. Líc (averz) každoročně tvoří obligátní portrét královny Alžběty II, jakožto královské hlavy zemí Commonwealthu a nápisy „ELIZABETH II AUSTRALIA“ a „100 DOLLARS“ a pod portrétem iniciály autora „IRB“.</t>
    </r>
    <r>
      <rPr>
        <b/>
        <sz val="8"/>
        <color rgb="FF151B26"/>
        <rFont val="Segoe UI"/>
        <family val="2"/>
        <charset val="238"/>
      </rPr>
      <t xml:space="preserve">
Hlavní motiv
</t>
    </r>
    <r>
      <rPr>
        <sz val="8"/>
        <color rgb="FF151B26"/>
        <rFont val="Segoe UI"/>
        <family val="2"/>
        <charset val="238"/>
      </rPr>
      <t>Hlavním motivem mince, jejímž autorem je Ian Rank-Broadley, je od r. 1990 Klokan rudý v různých vyobrazeních. Od r. 2010 razí též miniverzi 0,5g. V říjnu 2011 byla vyražena nejtěžší investiční mince světa o hmotnosti jedné tuny (1012 kg), tím překonala dosavadní rekord 100 kg Maple Leaf. Mince má průměr 80 cm a tloušťku 12 cm, nominální hodnota 1 000 000 AUD. Nugget-Kangaroo tak drží světový rekord v nejlehčí i nejtěžší investiční zlaté minci světa.</t>
    </r>
    <r>
      <rPr>
        <b/>
        <sz val="8"/>
        <color rgb="FF151B26"/>
        <rFont val="Segoe UI"/>
        <family val="2"/>
        <charset val="238"/>
      </rPr>
      <t xml:space="preserve">
</t>
    </r>
  </si>
  <si>
    <r>
      <rPr>
        <b/>
        <sz val="8"/>
        <color rgb="FF000000"/>
        <rFont val="Segoe UI"/>
        <family val="2"/>
        <charset val="238"/>
      </rPr>
      <t>Význam mince</t>
    </r>
    <r>
      <rPr>
        <sz val="8"/>
        <color rgb="FF000000"/>
        <rFont val="Segoe UI"/>
        <family val="2"/>
        <charset val="238"/>
      </rPr>
      <t xml:space="preserve">
Krugerrand je nejstarší a nejvýznamnější zlatou investiční mincí na světě. Její zrození je datováno k r. 1967 a první emise uncových mincí byla v množství 40.000 ks. Ještě v 90. letech tvořil prodej Krugerrandů 90% celkového objemu prodaných investičních mincí na světě. I přesto, že je oběživem, mince nemá udanou nominální hodnotu! Od r. 1980 se razí i další gramáže zlaté mince a to 1/10 Oz, ¼ Oz, ½ Oz. Z důvodu apartheidu se toto zákonné platidlo nemohlo vyvážet v 70. a 80. do západní Evropy. Název je odvozen spojením prvního prezidenta Paula Krugera a pohoří Withwatersrand, kde byla objevena ložiska drahého kovu. Rand je také od r. 1961 název jihoafrické měny.
</t>
    </r>
    <r>
      <rPr>
        <b/>
        <sz val="8"/>
        <color rgb="FF000000"/>
        <rFont val="Segoe UI"/>
        <family val="2"/>
        <charset val="238"/>
      </rPr>
      <t>Technický popis mince</t>
    </r>
    <r>
      <rPr>
        <sz val="8"/>
        <color rgb="FF000000"/>
        <rFont val="Segoe UI"/>
        <family val="2"/>
        <charset val="238"/>
      </rPr>
      <t xml:space="preserve">
Mince je od počátku zákonným platidlem a aby byla v oběhu více odolná, rozhodli se v Rand Rafinery přimíchat do zlata 8% mědi. Tím ji zároveň dali unikátní oranžovou patinu. Mince je 22 karátová o ryzosti 916.67/1000. Celková váha mince je tak 31,1g plus 2,8g mědi, celkem 33,9g. Na líci je portrét prezidenta Transvaalu Paula Krugera a nápisu „SUID AFRIKA – SOUTH AFRICA“. Rub mince tvoří rytina antilopy skákavé (Springbok) a nápisů „KRUGERRAND“ ročník ražby a dole pak „FYNGOUD 1 OZ FINE GOLD“. 
</t>
    </r>
    <r>
      <rPr>
        <b/>
        <sz val="8"/>
        <color rgb="FF000000"/>
        <rFont val="Segoe UI"/>
        <family val="2"/>
        <charset val="238"/>
      </rPr>
      <t>Hlavní motiv</t>
    </r>
    <r>
      <rPr>
        <sz val="8"/>
        <color rgb="FF000000"/>
        <rFont val="Segoe UI"/>
        <family val="2"/>
        <charset val="238"/>
      </rPr>
      <t xml:space="preserve">
Stephanus Johannes Paul Kruger, strýček Paul,  byl búrský politik a prezident Transvaalu, později Jihoafrické republiky v letech 1881-1902. Prozíravý politik, který Búrům pomohl v počátečních letech po objevení tamních zlatých ložisek. Po delším váhání povolil Britům vstup do ekonomiky pro jejich zkušenosti, ale odepřel jim získání občanství a nasadil vysoké daně. Anglie se vzepřela a vše vyústilo ve druhou búrskou válku, kterou Angličani vyhráli a vyhlásili anexi Transvaalu. Kruger zůstal ve švýcarském  exilu, kde také r. 1904 zemřel. Pochován je v Pretorii. 
</t>
    </r>
  </si>
  <si>
    <r>
      <rPr>
        <b/>
        <sz val="8"/>
        <color rgb="FF151B26"/>
        <rFont val="Segoe UI"/>
        <family val="2"/>
        <charset val="238"/>
      </rPr>
      <t>Význam mince</t>
    </r>
    <r>
      <rPr>
        <sz val="8"/>
        <color rgb="FF151B26"/>
        <rFont val="Segoe UI"/>
        <family val="2"/>
        <charset val="238"/>
      </rPr>
      <t xml:space="preserve">
Psal se rok 1979 a Kanada stvořila vlastní alternativu k nejpopulárnější minci světa Jihoafrickému Krugerrandu. Maple Leaf je ražená kanadskou královskou mincovnou – Royal Canadian Mint sídlící v Ottawě, nominální hodnota mince je 50 CAD. Patří dlouhodobě k nejoblíbenějším investičním mincím světa. Vyznačuje se prvotřídní čistotou kovu a ryzostí 999.9/1000 (v unikátních sériích i 999.99/1000). Kov pro všechny mince Maple Leaf je těžen přímo v Kanadě a mince mají nenapodobitelné zbarvení. Všechny vyráběné gramáže (1/20, 1/10, ¼, ½, 1 Oz) jsou se shodnými motivy. Raritou je největší platná mince světa z roku 2007 a to právě zlatá mince Maple Leaf o váze 100 kg a průměru 53 cm, která byla zapsána do Guinnessovy knihy rekordů. Nominální hodnota této rarity je 1 milión CAD, ryzost 999.99/1000!
</t>
    </r>
    <r>
      <rPr>
        <b/>
        <sz val="8"/>
        <color rgb="FF151B26"/>
        <rFont val="Segoe UI"/>
        <family val="2"/>
        <charset val="238"/>
      </rPr>
      <t>Technický popis mince</t>
    </r>
    <r>
      <rPr>
        <sz val="8"/>
        <color rgb="FF151B26"/>
        <rFont val="Segoe UI"/>
        <family val="2"/>
        <charset val="238"/>
      </rPr>
      <t xml:space="preserve">
Líc mince (averz) tvoří portrét královny Alžběty II a nápisy „ELIZABETH II“ a „“50 DOLLARS“ + číslicemi ročník ražby. Na rubu (revers) se setkáme s motivem javorového listu, z každé strany listu označení ryzosti 9999, nápisu „FINE GOLD“, „1 OZ OR PUR“ a vše doplněno o emblém Royal Canadian Mint.
</t>
    </r>
    <r>
      <rPr>
        <b/>
        <sz val="8"/>
        <color rgb="FF151B26"/>
        <rFont val="Segoe UI"/>
        <family val="2"/>
        <charset val="238"/>
      </rPr>
      <t>Hlavní motiv</t>
    </r>
    <r>
      <rPr>
        <sz val="8"/>
        <color rgb="FF151B26"/>
        <rFont val="Segoe UI"/>
        <family val="2"/>
        <charset val="238"/>
      </rPr>
      <t xml:space="preserve">
 Na minci je portrét královny Elizabeth II od výtvarníka Waltera Otta v kontrastu s javorovým listem na rubu mince. Zajímavostí je nutnost vyobrazení portrétu královny na všech mincích ražených v zemích Commonwealthu. Javorový list symbolizuje domorodé obyvatele Kanady – indiány a jejich léčivý javor cukrový, ze kterého se dodnes vyrábí významný produkt Maple Syrup. Javorový list je historickým znakem Kanady od r. 1860, kdy posloužil jako dekorace na počest návštěvy země princem z Walesu. 
</t>
    </r>
  </si>
  <si>
    <r>
      <rPr>
        <b/>
        <sz val="8"/>
        <color rgb="FF151B26"/>
        <rFont val="Segoe UI"/>
        <family val="2"/>
        <charset val="238"/>
      </rPr>
      <t>Význam mince</t>
    </r>
    <r>
      <rPr>
        <sz val="8"/>
        <color rgb="FF151B26"/>
        <rFont val="Segoe UI"/>
        <family val="2"/>
        <charset val="238"/>
      </rPr>
      <t xml:space="preserve">
Mince Britannia je vůbec první zlatou investiční mincí v Evropě. Razí ji od roku 1987 Britská královská mincovna The Royal Mint. Do r. 2012 se razila v tradiční britské ryzosti 22 karátů 916.7/1000, s příměsí mědi a stříbra. Od r. 2013 se mincovna přizpůsobila trendům a začala výrobu v ryzosti 24 karátů, 999.9/1000. Autorem motivu jsou Ian Rank-Brodley (viz Australian Kangaroo) a Philip Nathan. Nominální hodnota mince je 100 liber. Razí se v gramážích 1/10 Oz, ¼ Oz, ½ Oz, 1 Oz. 
</t>
    </r>
    <r>
      <rPr>
        <b/>
        <sz val="8"/>
        <color rgb="FF151B26"/>
        <rFont val="Segoe UI"/>
        <family val="2"/>
        <charset val="238"/>
      </rPr>
      <t>Technický popis mince</t>
    </r>
    <r>
      <rPr>
        <sz val="8"/>
        <color rgb="FF151B26"/>
        <rFont val="Segoe UI"/>
        <family val="2"/>
        <charset val="238"/>
      </rPr>
      <t xml:space="preserve">
Na líci je obligátní portrét královny Alžběty II. optimisticky hledící vpřed. Nápis „ELIZABETH II. D.G.REG.F.D.100 POUNDS“ a iniciály autora „IRB“ (Elizabeth II. D. G. REG. F. D.  = latinsky Elizabeth II., Dei Gratia Regina Fidei Defensor = česky „Alžběta II. z Boží milosti královna a obránce víry“). Rubové straně vévodí ikonická Britannia s helmou, štítem a trojzubcem a nápisy „BRITANNIA“ + ročník ražby, „1 Oz 999.9 FINE GOLD“. Od r. 2002 se rubová strana v lichých letech obměňuje, čímž je nesmírně atraktivní pro řadu zájemců a kupců. Od r. 1997 se razí také ve stříbrném provedení.
</t>
    </r>
    <r>
      <rPr>
        <b/>
        <sz val="8"/>
        <color rgb="FF151B26"/>
        <rFont val="Segoe UI"/>
        <family val="2"/>
        <charset val="238"/>
      </rPr>
      <t xml:space="preserve">Hlavní motiv
</t>
    </r>
    <r>
      <rPr>
        <sz val="8"/>
        <color rgb="FF151B26"/>
        <rFont val="Segoe UI"/>
        <family val="2"/>
        <charset val="238"/>
      </rPr>
      <t xml:space="preserve">Zlatá investiční mince Britannia má jeden z nejpůvabnějších motivů z investičních mincí. Motiv postavy Britannia sahá do 1. století, od té doby se opakuje přítomnost této „bohyně“ Britských ostrovů na každé panovnické minci. Je symbolem britské jednoty, svobody a síly.
</t>
    </r>
  </si>
  <si>
    <r>
      <rPr>
        <b/>
        <sz val="8"/>
        <color rgb="FF000000"/>
        <rFont val="Segoe UI"/>
        <family val="2"/>
        <charset val="238"/>
      </rPr>
      <t>Význam mince</t>
    </r>
    <r>
      <rPr>
        <sz val="8"/>
        <color rgb="FF000000"/>
        <rFont val="Segoe UI"/>
        <family val="2"/>
        <charset val="238"/>
      </rPr>
      <t xml:space="preserve">
The United States Mint, neboli Mincovna Spojených států, má 6 poboček na ražbu mincí. Investiční zlaté, stříbrné a platinové se razí ve West Pointu ve státě New York. Tlak zájemců o kvalitní zlato z USA a nabídka konkurenčních mincoven dohnali r. 2006 mincovnu k ražbě nové mince American Buffalo s velmi oblíbenou ryzostí 999.9/1000. Dosavadní investiční zlatá mince American Eagle totiž kombinovala zlato pouze 916.7/1000 s příměsí mědi a stříbra. I napohled robustně působící těžká váha 1 Oz American Buffalo má nominální hodnotu 50 USD. Vyrábí se pouze v gramážích 1 Oz, i když v r. 2008 emitovala mincovna další gramáže 1/10 Oz, ¼ Oz, ½ Oz pro sběratelské účely. V USA se jedná o zákonné platidlo.
</t>
    </r>
    <r>
      <rPr>
        <b/>
        <sz val="8"/>
        <color rgb="FF000000"/>
        <rFont val="Segoe UI"/>
        <family val="2"/>
        <charset val="238"/>
      </rPr>
      <t>Technický popis mince</t>
    </r>
    <r>
      <rPr>
        <sz val="8"/>
        <color rgb="FF000000"/>
        <rFont val="Segoe UI"/>
        <family val="2"/>
        <charset val="238"/>
      </rPr>
      <t xml:space="preserve">
Líc mince (avers) tvoří portrét tváře původního obyvatele Ameriky – indiánského náčelníka. Dále je tvořen nápisem „LIBERTY“, ročníkem ražby a značkou „F“ (Fraser). Rub mince (revers) tvoří vyobrazení silného severoamerického bizona (předlohou stál bizon ze ZOO Central park New York), nápisem „UNITED STATES OF AMERICA“, „ E PLURIBUS UNUM“, „IN GOD WE TRUST“,  „$50 1 OZ. .9999 FINE GOLD“.
</t>
    </r>
    <r>
      <rPr>
        <b/>
        <sz val="8"/>
        <color rgb="FF000000"/>
        <rFont val="Segoe UI"/>
        <family val="2"/>
        <charset val="238"/>
      </rPr>
      <t>Hlavní motiv</t>
    </r>
    <r>
      <rPr>
        <sz val="8"/>
        <color rgb="FF000000"/>
        <rFont val="Segoe UI"/>
        <family val="2"/>
        <charset val="238"/>
      </rPr>
      <t xml:space="preserve">
Hlavní motiv jedné z nejlikvidnějších mincí světa – hlava indiána, pochází již z roku 1913. Autorem je americký sochař James Earle Fraser, žák slavného Augusta Saint-Gaudense. Portrét je spojením tří náčelníků různých amerických indiánských kmenů Big Tree, Iron Tail, Two Moons. Prvně se objevil na legendárním niklovém 5 centu (Indian Head Nickel), který byl ražen 25 let. </t>
    </r>
    <r>
      <rPr>
        <sz val="11"/>
        <color rgb="FF000000"/>
        <rFont val="Calibri"/>
      </rPr>
      <t xml:space="preserve">
</t>
    </r>
  </si>
  <si>
    <r>
      <t xml:space="preserve">Význam mince
</t>
    </r>
    <r>
      <rPr>
        <sz val="8"/>
        <color rgb="FF151B26"/>
        <rFont val="Segoe UI"/>
        <family val="2"/>
        <charset val="238"/>
      </rPr>
      <t>První americká investiční mince American Eagle, ryzosti 22 karátů (916.7/1000) se razí od r. 1986 v Mincovně Spojených států The United States Mint ve West Pointu. 1 trojská unce má nominální hodnotu 50 USD a je zákonným platidlem. Díky nižší ryzosti je celková gramáž mince 33,93 gramů (zlato 91,67%, měď 5,33%, stříbro 3,0%). Mince je odolnější vůči opotřebení a má načervenalý odstín. Razí se v gramážích 1/10 Oz, ¼ Oz, ½ Oz, 1 Oz.</t>
    </r>
    <r>
      <rPr>
        <b/>
        <sz val="8"/>
        <color rgb="FF151B26"/>
        <rFont val="Segoe UI"/>
        <family val="2"/>
        <charset val="238"/>
      </rPr>
      <t xml:space="preserve">
Technický popis mince
</t>
    </r>
    <r>
      <rPr>
        <sz val="8"/>
        <color rgb="FF151B26"/>
        <rFont val="Segoe UI"/>
        <family val="2"/>
        <charset val="238"/>
      </rPr>
      <t>Přední strana American Eagle je tvořena úžasnou postavou kráčející bohyně Svobody s rozpuštěnými vlasy a hořící pochodní svírající v pravé ruce a olivovou ratolestí, symbolem míru, v levé. Jako předloha se objevila už na legendární dvacetidolarové minci Double Eagle (1907-1933). Na horní hraně je ražen nápis „LIBERTY“ a ročník ražby. Na zadní straně je vyobrazen orel mořský bělohlavý – erbovní symbol americké státnosti, který se snáší k orlímu hnízdu s orlici a mláďaty s olivovou ratolestí v pařátech. Nápisy „UNITED STATES OF AMERICA“, „E PLURIBUS UNUM“, „IN GOD WE TRUST“, „1 OZ. FINE GOLD 50 DOLLARS“. „E PLURIBUS UNUM“ = z mnoha jediný (z mnoha národů jeden) – odkaz na Ciceronův spis O povinnostech, kde se mluví o přání, aby se z přátelství několika bytostí utvářela bytost jediná. Heslo je též ve státním znaku USA.</t>
    </r>
    <r>
      <rPr>
        <b/>
        <sz val="8"/>
        <color rgb="FF151B26"/>
        <rFont val="Segoe UI"/>
        <family val="2"/>
        <charset val="238"/>
      </rPr>
      <t xml:space="preserve">
Hlavní motiv
</t>
    </r>
    <r>
      <rPr>
        <sz val="8"/>
        <color rgb="FF151B26"/>
        <rFont val="Segoe UI"/>
        <family val="2"/>
        <charset val="238"/>
      </rPr>
      <t>Autorem lícní strany je slavný americký sochař irského původu August Saint-Gaudens, jehož sochy z občanské války a velikánů americké historie nalezneme v mnoha městech a muzeích. Po své smrti se portrét sochaře objevil r. 1940 na americké známce. Kráčející Svoboda, ztělesněná do postavy mladé ženy s vlajícími vlasy, pochodní a ratolestí. Na spodní hraně vystupuje budova amerického Kapitolu.</t>
    </r>
    <r>
      <rPr>
        <b/>
        <sz val="8"/>
        <color rgb="FF151B26"/>
        <rFont val="Segoe UI"/>
        <family val="2"/>
        <charset val="238"/>
      </rPr>
      <t xml:space="preserve"> 
</t>
    </r>
  </si>
  <si>
    <r>
      <rPr>
        <b/>
        <sz val="8"/>
        <color rgb="FF151B26"/>
        <rFont val="Segoe UI"/>
        <family val="2"/>
        <charset val="238"/>
      </rPr>
      <t>Význam mince</t>
    </r>
    <r>
      <rPr>
        <sz val="8"/>
        <color rgb="FF151B26"/>
        <rFont val="Segoe UI"/>
        <family val="2"/>
        <charset val="238"/>
      </rPr>
      <t xml:space="preserve">
Zlatá Čínská Panda je ražená Čínskou centrální mincovnou China Mint. Je ukázkou precizního zpracování a vzrůstajícího sebevědomí nové Číny. Světlo světa spatřila r. 1982 a svou nominální hodnotu 500 CNY (čínský jüan) získala o rok později. Původně se razila v několika gramážích 1 Oz, ½ Oz, ¼ Oz, 1/20 Oz a omezeně o hmotnosti 12 Oz a 1000g. Od r. 2016 přešla čína na metrický hmotnostní systém a razí již pouze hmotnosti 30g, 15g, 8g, 3g a 1g.
</t>
    </r>
    <r>
      <rPr>
        <b/>
        <sz val="8"/>
        <color rgb="FF151B26"/>
        <rFont val="Segoe UI"/>
        <family val="2"/>
        <charset val="238"/>
      </rPr>
      <t xml:space="preserve">Technický popis mince </t>
    </r>
    <r>
      <rPr>
        <sz val="8"/>
        <color rgb="FF151B26"/>
        <rFont val="Segoe UI"/>
        <family val="2"/>
        <charset val="238"/>
      </rPr>
      <t xml:space="preserve">
Zlaté mince jsou raženy z 24 karátového zlata o ryzosti 999/1000 v ročním nákladu 700.000 ks. Na lícní straně je nápis 中华人民共和国 (Čínská lidová republika) a pod nápisem je vyobrazen Chrám nebes v Pekingu a upřesněn rok ražby. Rubová strana mince má jako nosný národní motiv medvídka Pandu, který se každoročně obměňuje v různých podobách. Pouze v letech 2001/2002 se jeho podoba nezměnila. Strana je doplněna nominální hodnotou mince „500 元“, gramáží „30g“, označením „Au“ a ryzostí „999“.
</t>
    </r>
    <r>
      <rPr>
        <b/>
        <sz val="8"/>
        <color rgb="FF151B26"/>
        <rFont val="Segoe UI"/>
        <family val="2"/>
        <charset val="238"/>
      </rPr>
      <t>Hlavní motiv</t>
    </r>
    <r>
      <rPr>
        <sz val="8"/>
        <color rgb="FF151B26"/>
        <rFont val="Segoe UI"/>
        <family val="2"/>
        <charset val="238"/>
      </rPr>
      <t xml:space="preserve">
Chrám nebes (čínsky Tchien-tchan) patří spolu se Zakázaným městem k nejikoničtějším stavbám v Pekingu. Původně taoistický komplex chrámů pochází z počátku 15. století. Taoismus je více filozofický směr než náboženství, ale Čína tento směr povýšila na své národní náboženství. Staří císařové se v tomto chrámu před obětním oltářem modlili za bohatou úrodu. Veřejnosti se komplex i rozlehlé zahrady otevřel r. 1918. V současné době je chrám na seznamu UNESCO. Skládá se z Paláce odříkání, Klenby nebes, Zdi ozvěn, Síně modliteb a velkého, ale střídmého parku, určeného k císařovým meditacím.
Panda velká žije v hornatých oblastech Číny. Patří k ohroženým druhům a hrozí ji vyhynutí. Na světě je cca 1500 jedinců. Žije v bambusových houštinách a bambus je také její hlavní potravou. Mají velmi nehospodárný metabolismus a proto jedí prakticky neustále. Tato samotářská zvířata váží 70-160kg, v zajetí se dožívají 30 let. Čína tyto medvědy propůjčuje jiným státům na 10 let jako důkaz přátelských vztahů.</t>
    </r>
    <r>
      <rPr>
        <sz val="6.5"/>
        <color rgb="FF151B26"/>
        <rFont val="Segoe UI"/>
        <family val="2"/>
        <charset val="238"/>
      </rPr>
      <t xml:space="preserve"> 
</t>
    </r>
  </si>
  <si>
    <t>product</t>
  </si>
  <si>
    <t>Stříbro</t>
  </si>
  <si>
    <t>category</t>
  </si>
  <si>
    <t>Investiční zlaté mince</t>
  </si>
  <si>
    <t>Investiční zlaté slitky</t>
  </si>
  <si>
    <t>Investiční stříbrné mince</t>
  </si>
  <si>
    <t>Investiční stříbrné slitky</t>
  </si>
  <si>
    <t>Ostatní drahé kovy</t>
  </si>
  <si>
    <t>Platina</t>
  </si>
  <si>
    <t>Paladium</t>
  </si>
  <si>
    <t>Rhodium</t>
  </si>
  <si>
    <t>Měď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</si>
</sst>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ont>
    <font>
      <sz val="11"/>
      <color rgb="FF000000"/>
      <name val="Calibri"/>
      <family val="2"/>
      <charset val="238"/>
    </font>
    <font>
      <u/>
      <sz val="11"/>
      <color theme="10"/>
      <name val="Calibri"/>
      <family val="2"/>
      <charset val="238"/>
    </font>
    <font>
      <sz val="11"/>
      <name val="Calibri"/>
      <family val="2"/>
      <charset val="238"/>
    </font>
    <font>
      <sz val="11"/>
      <color rgb="FF14171A"/>
      <name val="Calibri"/>
      <family val="2"/>
      <charset val="238"/>
      <scheme val="minor"/>
    </font>
    <font>
      <b/>
      <sz val="10"/>
      <color rgb="FF000000"/>
      <name val="Segoe UI"/>
      <family val="2"/>
      <charset val="238"/>
    </font>
    <font>
      <b/>
      <sz val="6.5"/>
      <color rgb="FF000000"/>
      <name val="Segoe UI"/>
      <family val="2"/>
      <charset val="238"/>
    </font>
    <font>
      <sz val="6.5"/>
      <color rgb="FF000000"/>
      <name val="Segoe UI"/>
      <family val="2"/>
      <charset val="238"/>
    </font>
    <font>
      <b/>
      <sz val="6.5"/>
      <color rgb="FF151B26"/>
      <name val="Segoe UI"/>
      <family val="2"/>
      <charset val="238"/>
    </font>
    <font>
      <sz val="6.5"/>
      <color rgb="FF151B26"/>
      <name val="Segoe UI"/>
      <family val="2"/>
      <charset val="238"/>
    </font>
    <font>
      <sz val="8"/>
      <color rgb="FF151B26"/>
      <name val="Segoe UI"/>
      <family val="2"/>
      <charset val="238"/>
    </font>
    <font>
      <b/>
      <sz val="8"/>
      <color rgb="FF151B26"/>
      <name val="Segoe UI"/>
      <family val="2"/>
      <charset val="238"/>
    </font>
    <font>
      <sz val="8"/>
      <color rgb="FF000000"/>
      <name val="Segoe UI"/>
      <family val="2"/>
      <charset val="238"/>
    </font>
    <font>
      <b/>
      <sz val="8"/>
      <color rgb="FF000000"/>
      <name val="Segoe UI"/>
      <family val="2"/>
      <charset val="238"/>
    </font>
  </fonts>
  <fills count="4">
    <fill>
      <patternFill patternType="none"/>
    </fill>
    <fill>
      <patternFill patternType="gray125"/>
    </fill>
    <fill>
      <patternFill patternType="solid">
        <fgColor theme="9"/>
        <bgColor rgb="FF000000"/>
      </patternFill>
    </fill>
    <fill>
      <patternFill patternType="solid">
        <fgColor rgb="FFFFFFFF"/>
        <bgColor indexed="64"/>
      </patternFill>
    </fill>
  </fills>
  <borders count="1">
    <border>
      <left/>
      <right/>
      <top/>
      <bottom/>
      <diagonal/>
    </border>
  </borders>
  <cellStyleXfs count="2">
    <xf numFmtId="0" fontId="0" fillId="0" borderId="0"/>
    <xf numFmtId="0" fontId="2" fillId="0" borderId="0" applyNumberFormat="0" applyFill="0" applyBorder="0" applyAlignment="0" applyProtection="0">
      <alignment vertical="top"/>
      <protection locked="0"/>
    </xf>
  </cellStyleXfs>
  <cellXfs count="16">
    <xf numFmtId="0" fontId="0" fillId="0" borderId="0" xfId="0"/>
    <xf numFmtId="0" fontId="0" fillId="2" borderId="0" xfId="0" applyFill="1"/>
    <xf numFmtId="0" fontId="1" fillId="0" borderId="0" xfId="0" applyFont="1"/>
    <xf numFmtId="0" fontId="3" fillId="0" borderId="0" xfId="1" applyFont="1" applyAlignment="1" applyProtection="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applyAlignment="1">
      <alignment horizontal="left" vertical="top" wrapText="1"/>
    </xf>
    <xf numFmtId="0" fontId="10" fillId="0" borderId="0" xfId="0" applyFont="1" applyAlignment="1">
      <alignment horizontal="left" vertical="top" wrapText="1"/>
    </xf>
    <xf numFmtId="0" fontId="12" fillId="3" borderId="0" xfId="0" applyFont="1" applyFill="1" applyAlignment="1">
      <alignment horizontal="left" vertical="top" wrapText="1"/>
    </xf>
    <xf numFmtId="0" fontId="11" fillId="3" borderId="0" xfId="0" applyNumberFormat="1" applyFont="1" applyFill="1" applyAlignment="1">
      <alignment vertical="top" wrapText="1"/>
    </xf>
    <xf numFmtId="0" fontId="10" fillId="0" borderId="0" xfId="0" applyFont="1" applyAlignment="1">
      <alignment vertical="top" wrapText="1"/>
    </xf>
    <xf numFmtId="0" fontId="1" fillId="0" borderId="0" xfId="0" applyFont="1" applyAlignment="1">
      <alignment vertical="top" wrapText="1"/>
    </xf>
    <xf numFmtId="0" fontId="11" fillId="0" borderId="0" xfId="0" applyFont="1" applyAlignment="1">
      <alignment vertical="top" wrapText="1"/>
    </xf>
    <xf numFmtId="0" fontId="9" fillId="3" borderId="0" xfId="0" applyFont="1" applyFill="1" applyAlignment="1">
      <alignment vertical="top" wrapText="1"/>
    </xf>
  </cellXfs>
  <cellStyles count="2">
    <cellStyle name="Hypertextový odkaz" xfId="1" builtinId="8"/>
    <cellStyle name="Normální"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tabSelected="1" workbookViewId="0">
      <pane xSplit="1" ySplit="1" topLeftCell="B2" activePane="bottomRight" state="frozen"/>
      <selection pane="topRight"/>
      <selection pane="bottomLeft"/>
      <selection pane="bottomRight" activeCell="E10" sqref="E10"/>
    </sheetView>
  </sheetViews>
  <sheetFormatPr defaultRowHeight="15" x14ac:dyDescent="0.25"/>
  <cols>
    <col min="1" max="1" width="12.85546875" bestFit="1" customWidth="1"/>
    <col min="2" max="2" width="56.42578125" customWidth="1"/>
    <col min="3" max="3" width="22.42578125" customWidth="1"/>
    <col min="4" max="4" width="16.140625" customWidth="1"/>
    <col min="5" max="5" width="22.28515625" customWidth="1"/>
    <col min="6" max="6" width="23.85546875" customWidth="1"/>
    <col min="7" max="7" width="9.42578125" bestFit="1" customWidth="1"/>
    <col min="8" max="8" width="31" bestFit="1" customWidth="1"/>
    <col min="9" max="9" width="17.7109375" bestFit="1" customWidth="1"/>
    <col min="10" max="10" width="20.28515625" bestFit="1" customWidth="1"/>
  </cols>
  <sheetData>
    <row r="1" spans="1:10" x14ac:dyDescent="0.25">
      <c r="A1" s="1" t="s">
        <v>0</v>
      </c>
      <c r="B1" s="1" t="s">
        <v>1</v>
      </c>
      <c r="C1" s="1" t="s">
        <v>2</v>
      </c>
      <c r="D1" s="1" t="s">
        <v>3</v>
      </c>
      <c r="E1" s="1" t="s">
        <v>4</v>
      </c>
      <c r="F1" s="1" t="s">
        <v>5</v>
      </c>
      <c r="G1" s="1" t="s">
        <v>6</v>
      </c>
      <c r="H1" s="1" t="s">
        <v>131</v>
      </c>
      <c r="I1" s="1" t="s">
        <v>7</v>
      </c>
      <c r="J1" s="1" t="s">
        <v>8</v>
      </c>
    </row>
    <row r="2" spans="1:10" ht="14.45" customHeight="1" x14ac:dyDescent="0.25">
      <c r="A2">
        <v>10000010</v>
      </c>
      <c r="B2" t="s">
        <v>13</v>
      </c>
      <c r="C2" s="2" t="s">
        <v>119</v>
      </c>
      <c r="E2" s="8" t="s">
        <v>121</v>
      </c>
      <c r="F2" t="s">
        <v>101</v>
      </c>
      <c r="G2" s="2" t="s">
        <v>129</v>
      </c>
      <c r="H2" s="2" t="str">
        <f>_xlfn.CONCAT(I2," &gt; ",J2)</f>
        <v>Zlato &gt; Investiční zlaté mince</v>
      </c>
      <c r="I2" t="s">
        <v>9</v>
      </c>
      <c r="J2" t="s">
        <v>132</v>
      </c>
    </row>
    <row r="3" spans="1:10" ht="14.45" customHeight="1" x14ac:dyDescent="0.25">
      <c r="A3">
        <v>10000050</v>
      </c>
      <c r="B3" t="s">
        <v>12</v>
      </c>
      <c r="C3" s="2" t="s">
        <v>119</v>
      </c>
      <c r="E3" s="9" t="s">
        <v>124</v>
      </c>
      <c r="F3" t="s">
        <v>102</v>
      </c>
      <c r="G3" s="2" t="s">
        <v>129</v>
      </c>
      <c r="H3" s="2" t="str">
        <f t="shared" ref="H3:H66" si="0">_xlfn.CONCAT(I3," &gt; ",J3)</f>
        <v>Zlato &gt; Investiční zlaté mince</v>
      </c>
      <c r="I3" t="s">
        <v>9</v>
      </c>
      <c r="J3" t="s">
        <v>132</v>
      </c>
    </row>
    <row r="4" spans="1:10" ht="14.45" customHeight="1" x14ac:dyDescent="0.25">
      <c r="A4">
        <v>10000100</v>
      </c>
      <c r="B4" t="s">
        <v>11</v>
      </c>
      <c r="C4" s="2" t="s">
        <v>119</v>
      </c>
      <c r="E4" s="10" t="s">
        <v>123</v>
      </c>
      <c r="F4" t="s">
        <v>103</v>
      </c>
      <c r="G4" s="2" t="s">
        <v>129</v>
      </c>
      <c r="H4" s="2" t="str">
        <f t="shared" si="0"/>
        <v>Zlato &gt; Investiční zlaté mince</v>
      </c>
      <c r="I4" t="s">
        <v>9</v>
      </c>
      <c r="J4" t="s">
        <v>132</v>
      </c>
    </row>
    <row r="5" spans="1:10" ht="14.45" customHeight="1" x14ac:dyDescent="0.25">
      <c r="A5">
        <v>10000150</v>
      </c>
      <c r="B5" t="s">
        <v>10</v>
      </c>
      <c r="C5" s="2" t="s">
        <v>119</v>
      </c>
      <c r="E5" s="11" t="s">
        <v>122</v>
      </c>
      <c r="F5" t="s">
        <v>104</v>
      </c>
      <c r="G5" s="2" t="s">
        <v>129</v>
      </c>
      <c r="H5" s="2" t="str">
        <f t="shared" si="0"/>
        <v>Zlato &gt; Investiční zlaté mince</v>
      </c>
      <c r="I5" t="s">
        <v>9</v>
      </c>
      <c r="J5" t="s">
        <v>132</v>
      </c>
    </row>
    <row r="6" spans="1:10" ht="14.45" customHeight="1" x14ac:dyDescent="0.25">
      <c r="A6">
        <v>10000200</v>
      </c>
      <c r="B6" t="s">
        <v>14</v>
      </c>
      <c r="C6" s="2" t="s">
        <v>119</v>
      </c>
      <c r="E6" s="12" t="s">
        <v>125</v>
      </c>
      <c r="F6" t="s">
        <v>105</v>
      </c>
      <c r="G6" s="2" t="s">
        <v>129</v>
      </c>
      <c r="H6" s="2" t="str">
        <f t="shared" si="0"/>
        <v>Zlato &gt; Investiční zlaté mince</v>
      </c>
      <c r="I6" t="s">
        <v>9</v>
      </c>
      <c r="J6" t="s">
        <v>132</v>
      </c>
    </row>
    <row r="7" spans="1:10" ht="14.45" customHeight="1" x14ac:dyDescent="0.25">
      <c r="A7">
        <v>10000250</v>
      </c>
      <c r="B7" t="s">
        <v>15</v>
      </c>
      <c r="C7" s="2" t="s">
        <v>119</v>
      </c>
      <c r="E7" s="13" t="s">
        <v>126</v>
      </c>
      <c r="F7" t="s">
        <v>106</v>
      </c>
      <c r="G7" s="2" t="s">
        <v>129</v>
      </c>
      <c r="H7" s="2" t="str">
        <f t="shared" si="0"/>
        <v>Zlato &gt; Investiční zlaté mince</v>
      </c>
      <c r="I7" t="s">
        <v>9</v>
      </c>
      <c r="J7" t="s">
        <v>132</v>
      </c>
    </row>
    <row r="8" spans="1:10" ht="14.45" customHeight="1" x14ac:dyDescent="0.25">
      <c r="A8">
        <v>10000300</v>
      </c>
      <c r="B8" t="s">
        <v>16</v>
      </c>
      <c r="C8" s="2" t="s">
        <v>119</v>
      </c>
      <c r="E8" s="14" t="s">
        <v>127</v>
      </c>
      <c r="F8" t="s">
        <v>106</v>
      </c>
      <c r="G8" s="2" t="s">
        <v>129</v>
      </c>
      <c r="H8" s="2" t="str">
        <f t="shared" si="0"/>
        <v>Zlato &gt; Investiční zlaté mince</v>
      </c>
      <c r="I8" t="s">
        <v>9</v>
      </c>
      <c r="J8" t="s">
        <v>132</v>
      </c>
    </row>
    <row r="9" spans="1:10" ht="14.45" customHeight="1" x14ac:dyDescent="0.25">
      <c r="A9">
        <v>10000340</v>
      </c>
      <c r="B9" t="s">
        <v>17</v>
      </c>
      <c r="C9" s="2" t="s">
        <v>119</v>
      </c>
      <c r="E9" s="15" t="s">
        <v>128</v>
      </c>
      <c r="F9" t="s">
        <v>107</v>
      </c>
      <c r="G9" s="2" t="s">
        <v>129</v>
      </c>
      <c r="H9" s="2" t="str">
        <f t="shared" si="0"/>
        <v>Zlato &gt; Investiční zlaté mince</v>
      </c>
      <c r="I9" t="s">
        <v>9</v>
      </c>
      <c r="J9" t="s">
        <v>132</v>
      </c>
    </row>
    <row r="10" spans="1:10" ht="14.45" customHeight="1" x14ac:dyDescent="0.25">
      <c r="A10">
        <v>10000350</v>
      </c>
      <c r="B10" t="s">
        <v>18</v>
      </c>
      <c r="C10" s="2" t="s">
        <v>119</v>
      </c>
      <c r="F10" t="s">
        <v>104</v>
      </c>
      <c r="G10" s="2" t="s">
        <v>129</v>
      </c>
      <c r="H10" s="2" t="str">
        <f t="shared" si="0"/>
        <v>Zlato &gt; Investiční zlaté mince</v>
      </c>
      <c r="I10" t="s">
        <v>9</v>
      </c>
      <c r="J10" t="s">
        <v>132</v>
      </c>
    </row>
    <row r="11" spans="1:10" ht="14.45" customHeight="1" x14ac:dyDescent="0.25">
      <c r="A11">
        <v>10000400</v>
      </c>
      <c r="B11" t="s">
        <v>19</v>
      </c>
      <c r="C11" s="2" t="s">
        <v>119</v>
      </c>
      <c r="F11" t="s">
        <v>104</v>
      </c>
      <c r="G11" s="2" t="s">
        <v>129</v>
      </c>
      <c r="H11" s="2" t="str">
        <f t="shared" si="0"/>
        <v>Zlato &gt; Investiční zlaté mince</v>
      </c>
      <c r="I11" t="s">
        <v>9</v>
      </c>
      <c r="J11" t="s">
        <v>132</v>
      </c>
    </row>
    <row r="12" spans="1:10" x14ac:dyDescent="0.25">
      <c r="A12">
        <v>10000450</v>
      </c>
      <c r="B12" t="s">
        <v>20</v>
      </c>
      <c r="C12" s="2" t="s">
        <v>119</v>
      </c>
      <c r="F12" t="s">
        <v>104</v>
      </c>
      <c r="G12" s="2" t="s">
        <v>129</v>
      </c>
      <c r="H12" s="2" t="str">
        <f t="shared" si="0"/>
        <v>Zlato &gt; Investiční zlaté mince</v>
      </c>
      <c r="I12" t="s">
        <v>9</v>
      </c>
      <c r="J12" t="s">
        <v>132</v>
      </c>
    </row>
    <row r="13" spans="1:10" x14ac:dyDescent="0.25">
      <c r="A13">
        <v>10000500</v>
      </c>
      <c r="B13" t="s">
        <v>21</v>
      </c>
      <c r="C13" s="2" t="s">
        <v>119</v>
      </c>
      <c r="F13" t="s">
        <v>104</v>
      </c>
      <c r="G13" s="2" t="s">
        <v>129</v>
      </c>
      <c r="H13" s="2" t="str">
        <f t="shared" si="0"/>
        <v>Zlato &gt; Investiční zlaté mince</v>
      </c>
      <c r="I13" t="s">
        <v>9</v>
      </c>
      <c r="J13" t="s">
        <v>132</v>
      </c>
    </row>
    <row r="14" spans="1:10" x14ac:dyDescent="0.25">
      <c r="A14">
        <v>10000550</v>
      </c>
      <c r="B14" t="s">
        <v>22</v>
      </c>
      <c r="C14" s="2" t="s">
        <v>119</v>
      </c>
      <c r="F14" t="s">
        <v>104</v>
      </c>
      <c r="G14" s="2" t="s">
        <v>129</v>
      </c>
      <c r="H14" s="2" t="str">
        <f t="shared" si="0"/>
        <v>Zlato &gt; Investiční zlaté mince</v>
      </c>
      <c r="I14" t="s">
        <v>9</v>
      </c>
      <c r="J14" t="s">
        <v>132</v>
      </c>
    </row>
    <row r="15" spans="1:10" x14ac:dyDescent="0.25">
      <c r="A15">
        <v>10000600</v>
      </c>
      <c r="B15" t="s">
        <v>23</v>
      </c>
      <c r="C15" s="2" t="s">
        <v>119</v>
      </c>
      <c r="F15" t="s">
        <v>104</v>
      </c>
      <c r="G15" s="2" t="s">
        <v>129</v>
      </c>
      <c r="H15" s="2" t="str">
        <f t="shared" si="0"/>
        <v>Zlato &gt; Investiční zlaté mince</v>
      </c>
      <c r="I15" t="s">
        <v>9</v>
      </c>
      <c r="J15" t="s">
        <v>132</v>
      </c>
    </row>
    <row r="16" spans="1:10" x14ac:dyDescent="0.25">
      <c r="A16">
        <v>10000650</v>
      </c>
      <c r="B16" t="s">
        <v>24</v>
      </c>
      <c r="C16" s="2" t="s">
        <v>119</v>
      </c>
      <c r="F16" t="s">
        <v>104</v>
      </c>
      <c r="G16" s="2" t="s">
        <v>129</v>
      </c>
      <c r="H16" s="2" t="str">
        <f t="shared" si="0"/>
        <v>Zlato &gt; Investiční zlaté mince</v>
      </c>
      <c r="I16" t="s">
        <v>9</v>
      </c>
      <c r="J16" t="s">
        <v>132</v>
      </c>
    </row>
    <row r="17" spans="1:10" x14ac:dyDescent="0.25">
      <c r="A17">
        <v>10000700</v>
      </c>
      <c r="B17" t="s">
        <v>25</v>
      </c>
      <c r="C17" s="2" t="s">
        <v>119</v>
      </c>
      <c r="F17" t="s">
        <v>104</v>
      </c>
      <c r="G17" s="2" t="s">
        <v>129</v>
      </c>
      <c r="H17" s="2" t="str">
        <f t="shared" si="0"/>
        <v>Zlato &gt; Investiční zlaté mince</v>
      </c>
      <c r="I17" t="s">
        <v>9</v>
      </c>
      <c r="J17" t="s">
        <v>132</v>
      </c>
    </row>
    <row r="18" spans="1:10" x14ac:dyDescent="0.25">
      <c r="A18">
        <v>10000750</v>
      </c>
      <c r="B18" t="s">
        <v>26</v>
      </c>
      <c r="C18" s="2" t="s">
        <v>119</v>
      </c>
      <c r="F18" t="s">
        <v>104</v>
      </c>
      <c r="G18" s="2" t="s">
        <v>129</v>
      </c>
      <c r="H18" s="2" t="str">
        <f t="shared" si="0"/>
        <v>Zlato &gt; Investiční zlaté mince</v>
      </c>
      <c r="I18" t="s">
        <v>9</v>
      </c>
      <c r="J18" t="s">
        <v>132</v>
      </c>
    </row>
    <row r="19" spans="1:10" x14ac:dyDescent="0.25">
      <c r="A19">
        <v>10000800</v>
      </c>
      <c r="B19" t="s">
        <v>27</v>
      </c>
      <c r="C19" s="2" t="s">
        <v>119</v>
      </c>
      <c r="F19" t="s">
        <v>104</v>
      </c>
      <c r="G19" s="2" t="s">
        <v>129</v>
      </c>
      <c r="H19" s="2" t="str">
        <f t="shared" si="0"/>
        <v>Zlato &gt; Investiční zlaté mince</v>
      </c>
      <c r="I19" t="s">
        <v>9</v>
      </c>
      <c r="J19" t="s">
        <v>132</v>
      </c>
    </row>
    <row r="20" spans="1:10" x14ac:dyDescent="0.25">
      <c r="A20">
        <v>10000850</v>
      </c>
      <c r="B20" t="s">
        <v>28</v>
      </c>
      <c r="C20" s="2" t="s">
        <v>119</v>
      </c>
      <c r="F20" t="s">
        <v>104</v>
      </c>
      <c r="G20" s="2" t="s">
        <v>129</v>
      </c>
      <c r="H20" s="2" t="str">
        <f t="shared" si="0"/>
        <v>Zlato &gt; Investiční zlaté mince</v>
      </c>
      <c r="I20" t="s">
        <v>9</v>
      </c>
      <c r="J20" t="s">
        <v>132</v>
      </c>
    </row>
    <row r="21" spans="1:10" x14ac:dyDescent="0.25">
      <c r="A21">
        <v>10000900</v>
      </c>
      <c r="B21" t="s">
        <v>29</v>
      </c>
      <c r="C21" s="2" t="s">
        <v>119</v>
      </c>
      <c r="F21" t="s">
        <v>104</v>
      </c>
      <c r="G21" s="2" t="s">
        <v>129</v>
      </c>
      <c r="H21" s="2" t="str">
        <f t="shared" si="0"/>
        <v>Zlato &gt; Investiční zlaté mince</v>
      </c>
      <c r="I21" t="s">
        <v>9</v>
      </c>
      <c r="J21" t="s">
        <v>132</v>
      </c>
    </row>
    <row r="22" spans="1:10" x14ac:dyDescent="0.25">
      <c r="A22">
        <v>10000950</v>
      </c>
      <c r="B22" t="s">
        <v>30</v>
      </c>
      <c r="C22" s="2" t="s">
        <v>119</v>
      </c>
      <c r="F22" t="s">
        <v>104</v>
      </c>
      <c r="G22" s="2" t="s">
        <v>129</v>
      </c>
      <c r="H22" s="2" t="str">
        <f t="shared" si="0"/>
        <v>Zlato &gt; Investiční zlaté mince</v>
      </c>
      <c r="I22" t="s">
        <v>9</v>
      </c>
      <c r="J22" t="s">
        <v>132</v>
      </c>
    </row>
    <row r="23" spans="1:10" x14ac:dyDescent="0.25">
      <c r="A23">
        <v>10001000</v>
      </c>
      <c r="B23" t="s">
        <v>31</v>
      </c>
      <c r="C23" s="2" t="s">
        <v>120</v>
      </c>
      <c r="F23" s="3" t="s">
        <v>108</v>
      </c>
      <c r="G23" s="2" t="s">
        <v>129</v>
      </c>
      <c r="H23" s="2" t="str">
        <f t="shared" si="0"/>
        <v>Zlato &gt; Investiční zlaté slitky</v>
      </c>
      <c r="I23" s="2" t="s">
        <v>9</v>
      </c>
      <c r="J23" s="2" t="s">
        <v>133</v>
      </c>
    </row>
    <row r="24" spans="1:10" x14ac:dyDescent="0.25">
      <c r="A24">
        <v>10001050</v>
      </c>
      <c r="B24" t="s">
        <v>32</v>
      </c>
      <c r="C24" s="2" t="s">
        <v>120</v>
      </c>
      <c r="F24" s="3" t="s">
        <v>108</v>
      </c>
      <c r="G24" s="2" t="s">
        <v>129</v>
      </c>
      <c r="H24" s="2" t="str">
        <f t="shared" si="0"/>
        <v>Zlato &gt; Investiční zlaté slitky</v>
      </c>
      <c r="I24" s="2" t="s">
        <v>9</v>
      </c>
      <c r="J24" s="2" t="s">
        <v>133</v>
      </c>
    </row>
    <row r="25" spans="1:10" x14ac:dyDescent="0.25">
      <c r="A25">
        <v>10001100</v>
      </c>
      <c r="B25" t="s">
        <v>33</v>
      </c>
      <c r="C25" s="2" t="s">
        <v>120</v>
      </c>
      <c r="F25" s="3" t="s">
        <v>108</v>
      </c>
      <c r="G25" s="2" t="s">
        <v>129</v>
      </c>
      <c r="H25" s="2" t="str">
        <f t="shared" si="0"/>
        <v>Zlato &gt; Investiční zlaté slitky</v>
      </c>
      <c r="I25" s="2" t="s">
        <v>9</v>
      </c>
      <c r="J25" s="2" t="s">
        <v>133</v>
      </c>
    </row>
    <row r="26" spans="1:10" x14ac:dyDescent="0.25">
      <c r="A26">
        <v>10001150</v>
      </c>
      <c r="B26" t="s">
        <v>34</v>
      </c>
      <c r="C26" s="2" t="s">
        <v>120</v>
      </c>
      <c r="F26" s="3" t="s">
        <v>109</v>
      </c>
      <c r="G26" s="2" t="s">
        <v>129</v>
      </c>
      <c r="H26" s="2" t="str">
        <f t="shared" si="0"/>
        <v>Zlato &gt; Investiční zlaté slitky</v>
      </c>
      <c r="I26" s="2" t="s">
        <v>9</v>
      </c>
      <c r="J26" s="2" t="s">
        <v>133</v>
      </c>
    </row>
    <row r="27" spans="1:10" x14ac:dyDescent="0.25">
      <c r="A27">
        <v>10001200</v>
      </c>
      <c r="B27" t="s">
        <v>35</v>
      </c>
      <c r="C27" s="2" t="s">
        <v>120</v>
      </c>
      <c r="F27" s="3" t="s">
        <v>108</v>
      </c>
      <c r="G27" s="2" t="s">
        <v>129</v>
      </c>
      <c r="H27" s="2" t="str">
        <f t="shared" si="0"/>
        <v>Zlato &gt; Investiční zlaté slitky</v>
      </c>
      <c r="I27" s="2" t="s">
        <v>9</v>
      </c>
      <c r="J27" s="2" t="s">
        <v>133</v>
      </c>
    </row>
    <row r="28" spans="1:10" x14ac:dyDescent="0.25">
      <c r="A28">
        <v>10001250</v>
      </c>
      <c r="B28" t="s">
        <v>36</v>
      </c>
      <c r="C28" s="2" t="s">
        <v>120</v>
      </c>
      <c r="F28" s="3" t="s">
        <v>109</v>
      </c>
      <c r="G28" s="2" t="s">
        <v>129</v>
      </c>
      <c r="H28" s="2" t="str">
        <f t="shared" si="0"/>
        <v>Zlato &gt; Investiční zlaté slitky</v>
      </c>
      <c r="I28" s="2" t="s">
        <v>9</v>
      </c>
      <c r="J28" s="2" t="s">
        <v>133</v>
      </c>
    </row>
    <row r="29" spans="1:10" x14ac:dyDescent="0.25">
      <c r="A29">
        <v>10001300</v>
      </c>
      <c r="B29" t="s">
        <v>37</v>
      </c>
      <c r="C29" s="2" t="s">
        <v>120</v>
      </c>
      <c r="F29" s="3" t="s">
        <v>108</v>
      </c>
      <c r="G29" s="2" t="s">
        <v>129</v>
      </c>
      <c r="H29" s="2" t="str">
        <f t="shared" si="0"/>
        <v>Zlato &gt; Investiční zlaté slitky</v>
      </c>
      <c r="I29" s="2" t="s">
        <v>9</v>
      </c>
      <c r="J29" s="2" t="s">
        <v>133</v>
      </c>
    </row>
    <row r="30" spans="1:10" x14ac:dyDescent="0.25">
      <c r="A30">
        <v>10001350</v>
      </c>
      <c r="B30" t="s">
        <v>38</v>
      </c>
      <c r="C30" s="2" t="s">
        <v>120</v>
      </c>
      <c r="F30" s="3" t="s">
        <v>108</v>
      </c>
      <c r="G30" s="2" t="s">
        <v>129</v>
      </c>
      <c r="H30" s="2" t="str">
        <f t="shared" si="0"/>
        <v>Zlato &gt; Investiční zlaté slitky</v>
      </c>
      <c r="I30" s="2" t="s">
        <v>9</v>
      </c>
      <c r="J30" s="2" t="s">
        <v>133</v>
      </c>
    </row>
    <row r="31" spans="1:10" x14ac:dyDescent="0.25">
      <c r="A31">
        <v>10001360</v>
      </c>
      <c r="B31" t="s">
        <v>39</v>
      </c>
      <c r="C31" s="2" t="s">
        <v>120</v>
      </c>
      <c r="F31" s="3" t="s">
        <v>108</v>
      </c>
      <c r="G31" s="2" t="s">
        <v>129</v>
      </c>
      <c r="H31" s="2" t="str">
        <f t="shared" si="0"/>
        <v>Zlato &gt; Investiční zlaté slitky</v>
      </c>
      <c r="I31" s="2" t="s">
        <v>9</v>
      </c>
      <c r="J31" s="2" t="s">
        <v>133</v>
      </c>
    </row>
    <row r="32" spans="1:10" x14ac:dyDescent="0.25">
      <c r="A32">
        <v>10001400</v>
      </c>
      <c r="B32" t="s">
        <v>40</v>
      </c>
      <c r="C32" s="2" t="s">
        <v>120</v>
      </c>
      <c r="F32" s="3" t="s">
        <v>109</v>
      </c>
      <c r="G32" s="2" t="s">
        <v>129</v>
      </c>
      <c r="H32" s="2" t="str">
        <f t="shared" si="0"/>
        <v>Zlato &gt; Investiční zlaté slitky</v>
      </c>
      <c r="I32" s="2" t="s">
        <v>9</v>
      </c>
      <c r="J32" s="2" t="s">
        <v>133</v>
      </c>
    </row>
    <row r="33" spans="1:10" x14ac:dyDescent="0.25">
      <c r="A33">
        <v>10001450</v>
      </c>
      <c r="B33" t="s">
        <v>41</v>
      </c>
      <c r="C33" s="2" t="s">
        <v>120</v>
      </c>
      <c r="F33" s="3" t="s">
        <v>108</v>
      </c>
      <c r="G33" s="2" t="s">
        <v>129</v>
      </c>
      <c r="H33" s="2" t="str">
        <f t="shared" si="0"/>
        <v>Zlato &gt; Investiční zlaté slitky</v>
      </c>
      <c r="I33" s="2" t="s">
        <v>9</v>
      </c>
      <c r="J33" s="2" t="s">
        <v>133</v>
      </c>
    </row>
    <row r="34" spans="1:10" x14ac:dyDescent="0.25">
      <c r="A34">
        <v>10001500</v>
      </c>
      <c r="B34" t="s">
        <v>42</v>
      </c>
      <c r="C34" s="2" t="s">
        <v>120</v>
      </c>
      <c r="F34" s="3" t="s">
        <v>108</v>
      </c>
      <c r="G34" s="2" t="s">
        <v>129</v>
      </c>
      <c r="H34" s="2" t="str">
        <f t="shared" si="0"/>
        <v>Zlato &gt; Investiční zlaté slitky</v>
      </c>
      <c r="I34" s="2" t="s">
        <v>9</v>
      </c>
      <c r="J34" s="2" t="s">
        <v>133</v>
      </c>
    </row>
    <row r="35" spans="1:10" x14ac:dyDescent="0.25">
      <c r="A35">
        <v>10001550</v>
      </c>
      <c r="B35" t="s">
        <v>43</v>
      </c>
      <c r="C35" s="2" t="s">
        <v>120</v>
      </c>
      <c r="F35" s="3" t="s">
        <v>109</v>
      </c>
      <c r="G35" s="2" t="s">
        <v>129</v>
      </c>
      <c r="H35" s="2" t="str">
        <f t="shared" si="0"/>
        <v>Zlato &gt; Investiční zlaté slitky</v>
      </c>
      <c r="I35" s="2" t="s">
        <v>9</v>
      </c>
      <c r="J35" s="2" t="s">
        <v>133</v>
      </c>
    </row>
    <row r="36" spans="1:10" x14ac:dyDescent="0.25">
      <c r="A36">
        <v>10001600</v>
      </c>
      <c r="B36" t="s">
        <v>44</v>
      </c>
      <c r="C36" s="2" t="s">
        <v>120</v>
      </c>
      <c r="F36" s="3" t="s">
        <v>104</v>
      </c>
      <c r="G36" s="2" t="s">
        <v>129</v>
      </c>
      <c r="H36" s="2" t="str">
        <f t="shared" si="0"/>
        <v>Zlato &gt; Investiční zlaté slitky</v>
      </c>
      <c r="I36" s="2" t="s">
        <v>9</v>
      </c>
      <c r="J36" s="2" t="s">
        <v>133</v>
      </c>
    </row>
    <row r="37" spans="1:10" x14ac:dyDescent="0.25">
      <c r="A37">
        <v>10001650</v>
      </c>
      <c r="B37" t="s">
        <v>45</v>
      </c>
      <c r="C37" s="2" t="s">
        <v>120</v>
      </c>
      <c r="F37" s="3" t="s">
        <v>108</v>
      </c>
      <c r="G37" s="2" t="s">
        <v>129</v>
      </c>
      <c r="H37" s="2" t="str">
        <f t="shared" si="0"/>
        <v>Zlato &gt; Investiční zlaté slitky</v>
      </c>
      <c r="I37" s="2" t="s">
        <v>9</v>
      </c>
      <c r="J37" s="2" t="s">
        <v>133</v>
      </c>
    </row>
    <row r="38" spans="1:10" x14ac:dyDescent="0.25">
      <c r="A38">
        <v>10001700</v>
      </c>
      <c r="B38" t="s">
        <v>46</v>
      </c>
      <c r="C38" s="2" t="s">
        <v>120</v>
      </c>
      <c r="F38" s="3" t="s">
        <v>109</v>
      </c>
      <c r="G38" s="2" t="s">
        <v>129</v>
      </c>
      <c r="H38" s="2" t="str">
        <f t="shared" si="0"/>
        <v>Zlato &gt; Investiční zlaté slitky</v>
      </c>
      <c r="I38" s="2" t="s">
        <v>9</v>
      </c>
      <c r="J38" s="2" t="s">
        <v>133</v>
      </c>
    </row>
    <row r="39" spans="1:10" x14ac:dyDescent="0.25">
      <c r="A39">
        <v>10001750</v>
      </c>
      <c r="B39" t="s">
        <v>47</v>
      </c>
      <c r="C39" s="2" t="s">
        <v>120</v>
      </c>
      <c r="F39" s="3" t="s">
        <v>108</v>
      </c>
      <c r="G39" s="2" t="s">
        <v>129</v>
      </c>
      <c r="H39" s="2" t="str">
        <f t="shared" si="0"/>
        <v>Zlato &gt; Investiční zlaté slitky</v>
      </c>
      <c r="I39" s="2" t="s">
        <v>9</v>
      </c>
      <c r="J39" s="2" t="s">
        <v>133</v>
      </c>
    </row>
    <row r="40" spans="1:10" x14ac:dyDescent="0.25">
      <c r="A40">
        <v>10001800</v>
      </c>
      <c r="B40" t="s">
        <v>48</v>
      </c>
      <c r="C40" s="2" t="s">
        <v>120</v>
      </c>
      <c r="F40" s="3" t="s">
        <v>108</v>
      </c>
      <c r="G40" s="2" t="s">
        <v>129</v>
      </c>
      <c r="H40" s="2" t="str">
        <f t="shared" si="0"/>
        <v>Zlato &gt; Investiční zlaté slitky</v>
      </c>
      <c r="I40" s="2" t="s">
        <v>9</v>
      </c>
      <c r="J40" s="2" t="s">
        <v>133</v>
      </c>
    </row>
    <row r="41" spans="1:10" x14ac:dyDescent="0.25">
      <c r="A41">
        <v>20001850</v>
      </c>
      <c r="B41" t="s">
        <v>49</v>
      </c>
      <c r="C41" s="2" t="s">
        <v>113</v>
      </c>
      <c r="F41" s="3" t="s">
        <v>102</v>
      </c>
      <c r="G41" s="2" t="s">
        <v>129</v>
      </c>
      <c r="H41" s="2" t="str">
        <f t="shared" si="0"/>
        <v>Stříbro &gt; Investiční stříbrné mince</v>
      </c>
      <c r="I41" s="2" t="s">
        <v>130</v>
      </c>
      <c r="J41" s="2" t="s">
        <v>134</v>
      </c>
    </row>
    <row r="42" spans="1:10" x14ac:dyDescent="0.25">
      <c r="A42">
        <v>20001900</v>
      </c>
      <c r="B42" t="s">
        <v>50</v>
      </c>
      <c r="C42" s="2" t="s">
        <v>113</v>
      </c>
      <c r="F42" s="3" t="s">
        <v>102</v>
      </c>
      <c r="G42" s="2" t="s">
        <v>129</v>
      </c>
      <c r="H42" s="2" t="str">
        <f t="shared" si="0"/>
        <v>Stříbro &gt; Investiční stříbrné mince</v>
      </c>
      <c r="I42" s="2" t="s">
        <v>130</v>
      </c>
      <c r="J42" s="2" t="s">
        <v>134</v>
      </c>
    </row>
    <row r="43" spans="1:10" x14ac:dyDescent="0.25">
      <c r="A43">
        <v>20001950</v>
      </c>
      <c r="B43" t="s">
        <v>51</v>
      </c>
      <c r="C43" s="2" t="s">
        <v>113</v>
      </c>
      <c r="F43" s="3" t="s">
        <v>101</v>
      </c>
      <c r="G43" s="2" t="s">
        <v>129</v>
      </c>
      <c r="H43" s="2" t="str">
        <f t="shared" si="0"/>
        <v>Stříbro &gt; Investiční stříbrné mince</v>
      </c>
      <c r="I43" s="2" t="s">
        <v>130</v>
      </c>
      <c r="J43" s="2" t="s">
        <v>134</v>
      </c>
    </row>
    <row r="44" spans="1:10" x14ac:dyDescent="0.25">
      <c r="A44">
        <v>20002000</v>
      </c>
      <c r="B44" t="s">
        <v>52</v>
      </c>
      <c r="C44" s="2" t="s">
        <v>113</v>
      </c>
      <c r="F44" s="3" t="s">
        <v>101</v>
      </c>
      <c r="G44" s="2" t="s">
        <v>129</v>
      </c>
      <c r="H44" s="2" t="str">
        <f t="shared" si="0"/>
        <v>Stříbro &gt; Investiční stříbrné mince</v>
      </c>
      <c r="I44" s="2" t="s">
        <v>130</v>
      </c>
      <c r="J44" s="2" t="s">
        <v>134</v>
      </c>
    </row>
    <row r="45" spans="1:10" x14ac:dyDescent="0.25">
      <c r="A45">
        <v>20002050</v>
      </c>
      <c r="B45" t="s">
        <v>53</v>
      </c>
      <c r="C45" s="2" t="s">
        <v>113</v>
      </c>
      <c r="F45" s="3" t="s">
        <v>104</v>
      </c>
      <c r="G45" s="2" t="s">
        <v>129</v>
      </c>
      <c r="H45" s="2" t="str">
        <f t="shared" si="0"/>
        <v>Stříbro &gt; Investiční stříbrné mince</v>
      </c>
      <c r="I45" s="2" t="s">
        <v>130</v>
      </c>
      <c r="J45" s="2" t="s">
        <v>134</v>
      </c>
    </row>
    <row r="46" spans="1:10" x14ac:dyDescent="0.25">
      <c r="A46">
        <v>20002100</v>
      </c>
      <c r="B46" t="s">
        <v>54</v>
      </c>
      <c r="C46" s="2" t="s">
        <v>113</v>
      </c>
      <c r="F46" s="3" t="s">
        <v>106</v>
      </c>
      <c r="G46" s="2" t="s">
        <v>129</v>
      </c>
      <c r="H46" s="2" t="str">
        <f t="shared" si="0"/>
        <v>Stříbro &gt; Investiční stříbrné mince</v>
      </c>
      <c r="I46" s="2" t="s">
        <v>130</v>
      </c>
      <c r="J46" s="2" t="s">
        <v>134</v>
      </c>
    </row>
    <row r="47" spans="1:10" x14ac:dyDescent="0.25">
      <c r="A47">
        <v>20002150</v>
      </c>
      <c r="B47" t="s">
        <v>55</v>
      </c>
      <c r="C47" s="2" t="s">
        <v>113</v>
      </c>
      <c r="F47" s="3" t="s">
        <v>106</v>
      </c>
      <c r="G47" s="2" t="s">
        <v>129</v>
      </c>
      <c r="H47" s="2" t="str">
        <f t="shared" si="0"/>
        <v>Stříbro &gt; Investiční stříbrné mince</v>
      </c>
      <c r="I47" s="2" t="s">
        <v>130</v>
      </c>
      <c r="J47" s="2" t="s">
        <v>134</v>
      </c>
    </row>
    <row r="48" spans="1:10" x14ac:dyDescent="0.25">
      <c r="A48">
        <v>20002200</v>
      </c>
      <c r="B48" t="s">
        <v>56</v>
      </c>
      <c r="C48" s="2" t="s">
        <v>113</v>
      </c>
      <c r="E48" s="5"/>
      <c r="F48" s="3" t="s">
        <v>103</v>
      </c>
      <c r="G48" s="2" t="s">
        <v>129</v>
      </c>
      <c r="H48" s="2" t="str">
        <f t="shared" si="0"/>
        <v>Stříbro &gt; Investiční stříbrné mince</v>
      </c>
      <c r="I48" s="2" t="s">
        <v>130</v>
      </c>
      <c r="J48" s="2" t="s">
        <v>134</v>
      </c>
    </row>
    <row r="49" spans="1:10" x14ac:dyDescent="0.25">
      <c r="A49">
        <v>20002250</v>
      </c>
      <c r="B49" t="s">
        <v>57</v>
      </c>
      <c r="C49" s="2" t="s">
        <v>113</v>
      </c>
      <c r="E49" s="6"/>
      <c r="F49" s="3" t="s">
        <v>103</v>
      </c>
      <c r="G49" s="2" t="s">
        <v>129</v>
      </c>
      <c r="H49" s="2" t="str">
        <f t="shared" si="0"/>
        <v>Stříbro &gt; Investiční stříbrné mince</v>
      </c>
      <c r="I49" s="2" t="s">
        <v>130</v>
      </c>
      <c r="J49" s="2" t="s">
        <v>134</v>
      </c>
    </row>
    <row r="50" spans="1:10" x14ac:dyDescent="0.25">
      <c r="A50">
        <v>20002300</v>
      </c>
      <c r="B50" t="s">
        <v>58</v>
      </c>
      <c r="C50" s="2" t="s">
        <v>113</v>
      </c>
      <c r="E50" s="7"/>
      <c r="F50" s="3" t="s">
        <v>105</v>
      </c>
      <c r="G50" s="2" t="s">
        <v>129</v>
      </c>
      <c r="H50" s="2" t="str">
        <f t="shared" si="0"/>
        <v>Stříbro &gt; Investiční stříbrné mince</v>
      </c>
      <c r="I50" s="2" t="s">
        <v>130</v>
      </c>
      <c r="J50" s="2" t="s">
        <v>134</v>
      </c>
    </row>
    <row r="51" spans="1:10" x14ac:dyDescent="0.25">
      <c r="A51">
        <v>20002350</v>
      </c>
      <c r="B51" t="s">
        <v>59</v>
      </c>
      <c r="C51" s="2" t="s">
        <v>113</v>
      </c>
      <c r="E51" s="6"/>
      <c r="F51" s="3" t="s">
        <v>107</v>
      </c>
      <c r="G51" s="2" t="s">
        <v>129</v>
      </c>
      <c r="H51" s="2" t="str">
        <f t="shared" si="0"/>
        <v>Stříbro &gt; Investiční stříbrné mince</v>
      </c>
      <c r="I51" s="2" t="s">
        <v>130</v>
      </c>
      <c r="J51" s="2" t="s">
        <v>134</v>
      </c>
    </row>
    <row r="52" spans="1:10" x14ac:dyDescent="0.25">
      <c r="A52">
        <v>20002400</v>
      </c>
      <c r="B52" t="s">
        <v>60</v>
      </c>
      <c r="C52" s="2" t="s">
        <v>113</v>
      </c>
      <c r="E52" s="7"/>
      <c r="F52" s="3" t="s">
        <v>104</v>
      </c>
      <c r="G52" s="2" t="s">
        <v>129</v>
      </c>
      <c r="H52" s="2" t="str">
        <f t="shared" si="0"/>
        <v>Stříbro &gt; Investiční stříbrné mince</v>
      </c>
      <c r="I52" s="2" t="s">
        <v>130</v>
      </c>
      <c r="J52" s="2" t="s">
        <v>134</v>
      </c>
    </row>
    <row r="53" spans="1:10" x14ac:dyDescent="0.25">
      <c r="A53">
        <v>20002450</v>
      </c>
      <c r="B53" t="s">
        <v>61</v>
      </c>
      <c r="C53" s="2" t="s">
        <v>113</v>
      </c>
      <c r="E53" s="6"/>
      <c r="F53" s="3" t="s">
        <v>104</v>
      </c>
      <c r="G53" s="2" t="s">
        <v>129</v>
      </c>
      <c r="H53" s="2" t="str">
        <f t="shared" si="0"/>
        <v>Stříbro &gt; Investiční stříbrné mince</v>
      </c>
      <c r="I53" s="2" t="s">
        <v>130</v>
      </c>
      <c r="J53" s="2" t="s">
        <v>134</v>
      </c>
    </row>
    <row r="54" spans="1:10" x14ac:dyDescent="0.25">
      <c r="A54">
        <v>20002500</v>
      </c>
      <c r="B54" t="s">
        <v>62</v>
      </c>
      <c r="C54" s="2" t="s">
        <v>113</v>
      </c>
      <c r="E54" s="7"/>
      <c r="F54" s="3" t="s">
        <v>104</v>
      </c>
      <c r="G54" s="2" t="s">
        <v>129</v>
      </c>
      <c r="H54" s="2" t="str">
        <f t="shared" si="0"/>
        <v>Stříbro &gt; Investiční stříbrné mince</v>
      </c>
      <c r="I54" s="2" t="s">
        <v>130</v>
      </c>
      <c r="J54" s="2" t="s">
        <v>134</v>
      </c>
    </row>
    <row r="55" spans="1:10" x14ac:dyDescent="0.25">
      <c r="A55">
        <v>20002550</v>
      </c>
      <c r="B55" t="s">
        <v>63</v>
      </c>
      <c r="C55" s="2" t="s">
        <v>113</v>
      </c>
      <c r="F55" s="3" t="s">
        <v>104</v>
      </c>
      <c r="G55" s="2" t="s">
        <v>129</v>
      </c>
      <c r="H55" s="2" t="str">
        <f t="shared" si="0"/>
        <v>Stříbro &gt; Investiční stříbrné mince</v>
      </c>
      <c r="I55" s="2" t="s">
        <v>130</v>
      </c>
      <c r="J55" s="2" t="s">
        <v>134</v>
      </c>
    </row>
    <row r="56" spans="1:10" x14ac:dyDescent="0.25">
      <c r="A56">
        <v>20002600</v>
      </c>
      <c r="B56" t="s">
        <v>64</v>
      </c>
      <c r="C56" s="2" t="s">
        <v>113</v>
      </c>
      <c r="F56" s="3" t="s">
        <v>104</v>
      </c>
      <c r="G56" s="2" t="s">
        <v>129</v>
      </c>
      <c r="H56" s="2" t="str">
        <f t="shared" si="0"/>
        <v>Stříbro &gt; Investiční stříbrné mince</v>
      </c>
      <c r="I56" s="2" t="s">
        <v>130</v>
      </c>
      <c r="J56" s="2" t="s">
        <v>134</v>
      </c>
    </row>
    <row r="57" spans="1:10" x14ac:dyDescent="0.25">
      <c r="A57">
        <v>20002650</v>
      </c>
      <c r="B57" t="s">
        <v>65</v>
      </c>
      <c r="C57" s="2" t="s">
        <v>113</v>
      </c>
      <c r="F57" s="3" t="s">
        <v>104</v>
      </c>
      <c r="G57" s="2" t="s">
        <v>129</v>
      </c>
      <c r="H57" s="2" t="str">
        <f t="shared" si="0"/>
        <v>Stříbro &gt; Investiční stříbrné mince</v>
      </c>
      <c r="I57" s="2" t="s">
        <v>130</v>
      </c>
      <c r="J57" s="2" t="s">
        <v>134</v>
      </c>
    </row>
    <row r="58" spans="1:10" x14ac:dyDescent="0.25">
      <c r="A58">
        <v>20002700</v>
      </c>
      <c r="B58" t="s">
        <v>66</v>
      </c>
      <c r="C58" s="2" t="s">
        <v>113</v>
      </c>
      <c r="F58" s="3" t="s">
        <v>104</v>
      </c>
      <c r="G58" s="2" t="s">
        <v>129</v>
      </c>
      <c r="H58" s="2" t="str">
        <f t="shared" si="0"/>
        <v>Stříbro &gt; Investiční stříbrné mince</v>
      </c>
      <c r="I58" s="2" t="s">
        <v>130</v>
      </c>
      <c r="J58" s="2" t="s">
        <v>134</v>
      </c>
    </row>
    <row r="59" spans="1:10" x14ac:dyDescent="0.25">
      <c r="A59">
        <v>20002750</v>
      </c>
      <c r="B59" t="s">
        <v>67</v>
      </c>
      <c r="C59" s="2" t="s">
        <v>113</v>
      </c>
      <c r="F59" s="3" t="s">
        <v>104</v>
      </c>
      <c r="G59" s="2" t="s">
        <v>129</v>
      </c>
      <c r="H59" s="2" t="str">
        <f t="shared" si="0"/>
        <v>Stříbro &gt; Investiční stříbrné mince</v>
      </c>
      <c r="I59" s="2" t="s">
        <v>130</v>
      </c>
      <c r="J59" s="2" t="s">
        <v>134</v>
      </c>
    </row>
    <row r="60" spans="1:10" x14ac:dyDescent="0.25">
      <c r="A60">
        <v>20002800</v>
      </c>
      <c r="B60" t="s">
        <v>68</v>
      </c>
      <c r="C60" s="2" t="s">
        <v>113</v>
      </c>
      <c r="F60" s="3" t="s">
        <v>104</v>
      </c>
      <c r="G60" s="2" t="s">
        <v>129</v>
      </c>
      <c r="H60" s="2" t="str">
        <f t="shared" si="0"/>
        <v>Stříbro &gt; Investiční stříbrné mince</v>
      </c>
      <c r="I60" s="2" t="s">
        <v>130</v>
      </c>
      <c r="J60" s="2" t="s">
        <v>134</v>
      </c>
    </row>
    <row r="61" spans="1:10" x14ac:dyDescent="0.25">
      <c r="A61">
        <v>20002850</v>
      </c>
      <c r="B61" t="s">
        <v>69</v>
      </c>
      <c r="C61" s="2" t="s">
        <v>113</v>
      </c>
      <c r="F61" s="3" t="s">
        <v>104</v>
      </c>
      <c r="G61" s="2" t="s">
        <v>129</v>
      </c>
      <c r="H61" s="2" t="str">
        <f t="shared" si="0"/>
        <v>Stříbro &gt; Investiční stříbrné mince</v>
      </c>
      <c r="I61" s="2" t="s">
        <v>130</v>
      </c>
      <c r="J61" s="2" t="s">
        <v>134</v>
      </c>
    </row>
    <row r="62" spans="1:10" x14ac:dyDescent="0.25">
      <c r="A62">
        <v>20002900</v>
      </c>
      <c r="B62" t="s">
        <v>70</v>
      </c>
      <c r="C62" s="2" t="s">
        <v>113</v>
      </c>
      <c r="F62" s="3" t="s">
        <v>104</v>
      </c>
      <c r="G62" s="2" t="s">
        <v>129</v>
      </c>
      <c r="H62" s="2" t="str">
        <f t="shared" si="0"/>
        <v>Stříbro &gt; Investiční stříbrné mince</v>
      </c>
      <c r="I62" s="2" t="s">
        <v>130</v>
      </c>
      <c r="J62" s="2" t="s">
        <v>134</v>
      </c>
    </row>
    <row r="63" spans="1:10" x14ac:dyDescent="0.25">
      <c r="A63">
        <v>20002950</v>
      </c>
      <c r="B63" t="s">
        <v>71</v>
      </c>
      <c r="C63" s="2" t="s">
        <v>113</v>
      </c>
      <c r="F63" s="3" t="s">
        <v>104</v>
      </c>
      <c r="G63" s="2" t="s">
        <v>129</v>
      </c>
      <c r="H63" s="2" t="str">
        <f t="shared" si="0"/>
        <v>Stříbro &gt; Investiční stříbrné mince</v>
      </c>
      <c r="I63" s="2" t="s">
        <v>130</v>
      </c>
      <c r="J63" s="2" t="s">
        <v>134</v>
      </c>
    </row>
    <row r="64" spans="1:10" x14ac:dyDescent="0.25">
      <c r="A64">
        <v>20003000</v>
      </c>
      <c r="B64" t="s">
        <v>72</v>
      </c>
      <c r="C64" s="2" t="s">
        <v>113</v>
      </c>
      <c r="F64" s="3" t="s">
        <v>106</v>
      </c>
      <c r="G64" s="2" t="s">
        <v>129</v>
      </c>
      <c r="H64" s="2" t="str">
        <f t="shared" si="0"/>
        <v>Stříbro &gt; Investiční stříbrné mince</v>
      </c>
      <c r="I64" s="2" t="s">
        <v>130</v>
      </c>
      <c r="J64" s="2" t="s">
        <v>134</v>
      </c>
    </row>
    <row r="65" spans="1:10" x14ac:dyDescent="0.25">
      <c r="A65">
        <v>20003050</v>
      </c>
      <c r="B65" t="s">
        <v>73</v>
      </c>
      <c r="C65" s="2" t="s">
        <v>113</v>
      </c>
      <c r="F65" s="4" t="s">
        <v>110</v>
      </c>
      <c r="G65" s="2" t="s">
        <v>129</v>
      </c>
      <c r="H65" s="2" t="str">
        <f t="shared" si="0"/>
        <v>Stříbro &gt; Investiční stříbrné mince</v>
      </c>
      <c r="I65" s="2" t="s">
        <v>130</v>
      </c>
      <c r="J65" s="2" t="s">
        <v>134</v>
      </c>
    </row>
    <row r="66" spans="1:10" x14ac:dyDescent="0.25">
      <c r="A66">
        <v>20003100</v>
      </c>
      <c r="B66" t="s">
        <v>74</v>
      </c>
      <c r="C66" s="2" t="s">
        <v>113</v>
      </c>
      <c r="F66" s="2" t="s">
        <v>104</v>
      </c>
      <c r="G66" s="2" t="s">
        <v>129</v>
      </c>
      <c r="H66" s="2" t="str">
        <f t="shared" si="0"/>
        <v>Stříbro &gt; Investiční stříbrné mince</v>
      </c>
      <c r="I66" s="2" t="s">
        <v>130</v>
      </c>
      <c r="J66" s="2" t="s">
        <v>134</v>
      </c>
    </row>
    <row r="67" spans="1:10" x14ac:dyDescent="0.25">
      <c r="A67">
        <v>20003150</v>
      </c>
      <c r="B67" t="s">
        <v>75</v>
      </c>
      <c r="C67" s="2" t="s">
        <v>113</v>
      </c>
      <c r="F67" s="2" t="s">
        <v>104</v>
      </c>
      <c r="G67" s="2" t="s">
        <v>129</v>
      </c>
      <c r="H67" s="2" t="str">
        <f t="shared" ref="H67:H92" si="1">_xlfn.CONCAT(I67," &gt; ",J67)</f>
        <v>Stříbro &gt; Investiční stříbrné mince</v>
      </c>
      <c r="I67" s="2" t="s">
        <v>130</v>
      </c>
      <c r="J67" s="2" t="s">
        <v>134</v>
      </c>
    </row>
    <row r="68" spans="1:10" x14ac:dyDescent="0.25">
      <c r="A68">
        <v>20003200</v>
      </c>
      <c r="B68" t="s">
        <v>76</v>
      </c>
      <c r="C68" s="2" t="s">
        <v>113</v>
      </c>
      <c r="F68" s="2" t="s">
        <v>104</v>
      </c>
      <c r="G68" s="2" t="s">
        <v>129</v>
      </c>
      <c r="H68" s="2" t="str">
        <f t="shared" si="1"/>
        <v>Stříbro &gt; Investiční stříbrné mince</v>
      </c>
      <c r="I68" s="2" t="s">
        <v>130</v>
      </c>
      <c r="J68" s="2" t="s">
        <v>134</v>
      </c>
    </row>
    <row r="69" spans="1:10" x14ac:dyDescent="0.25">
      <c r="A69">
        <v>20003350</v>
      </c>
      <c r="B69" t="s">
        <v>77</v>
      </c>
      <c r="C69" s="2" t="s">
        <v>113</v>
      </c>
      <c r="F69" s="2" t="s">
        <v>104</v>
      </c>
      <c r="G69" s="2" t="s">
        <v>129</v>
      </c>
      <c r="H69" s="2" t="str">
        <f t="shared" si="1"/>
        <v>Stříbro &gt; Investiční stříbrné mince</v>
      </c>
      <c r="I69" s="2" t="s">
        <v>130</v>
      </c>
      <c r="J69" s="2" t="s">
        <v>134</v>
      </c>
    </row>
    <row r="70" spans="1:10" x14ac:dyDescent="0.25">
      <c r="A70">
        <v>20003400</v>
      </c>
      <c r="B70" t="s">
        <v>78</v>
      </c>
      <c r="C70" s="2" t="s">
        <v>113</v>
      </c>
      <c r="F70" s="2" t="s">
        <v>104</v>
      </c>
      <c r="G70" s="2" t="s">
        <v>129</v>
      </c>
      <c r="H70" s="2" t="str">
        <f t="shared" si="1"/>
        <v>Stříbro &gt; Investiční stříbrné mince</v>
      </c>
      <c r="I70" s="2" t="s">
        <v>130</v>
      </c>
      <c r="J70" s="2" t="s">
        <v>134</v>
      </c>
    </row>
    <row r="71" spans="1:10" x14ac:dyDescent="0.25">
      <c r="A71">
        <v>20003450</v>
      </c>
      <c r="B71" t="s">
        <v>79</v>
      </c>
      <c r="C71" s="2" t="s">
        <v>113</v>
      </c>
      <c r="F71" s="2" t="s">
        <v>104</v>
      </c>
      <c r="G71" s="2" t="s">
        <v>129</v>
      </c>
      <c r="H71" s="2" t="str">
        <f t="shared" si="1"/>
        <v>Stříbro &gt; Investiční stříbrné mince</v>
      </c>
      <c r="I71" s="2" t="s">
        <v>130</v>
      </c>
      <c r="J71" s="2" t="s">
        <v>134</v>
      </c>
    </row>
    <row r="72" spans="1:10" x14ac:dyDescent="0.25">
      <c r="A72">
        <v>20003500</v>
      </c>
      <c r="B72" t="s">
        <v>80</v>
      </c>
      <c r="C72" s="2" t="s">
        <v>113</v>
      </c>
      <c r="F72" s="2" t="s">
        <v>104</v>
      </c>
      <c r="G72" s="2" t="s">
        <v>129</v>
      </c>
      <c r="H72" s="2" t="str">
        <f t="shared" si="1"/>
        <v>Stříbro &gt; Investiční stříbrné mince</v>
      </c>
      <c r="I72" s="2" t="s">
        <v>130</v>
      </c>
      <c r="J72" s="2" t="s">
        <v>134</v>
      </c>
    </row>
    <row r="73" spans="1:10" x14ac:dyDescent="0.25">
      <c r="A73">
        <v>20003550</v>
      </c>
      <c r="B73" t="s">
        <v>81</v>
      </c>
      <c r="C73" s="2" t="s">
        <v>113</v>
      </c>
      <c r="F73" s="2" t="s">
        <v>104</v>
      </c>
      <c r="G73" s="2" t="s">
        <v>129</v>
      </c>
      <c r="H73" s="2" t="str">
        <f t="shared" si="1"/>
        <v>Stříbro &gt; Investiční stříbrné mince</v>
      </c>
      <c r="I73" s="2" t="s">
        <v>130</v>
      </c>
      <c r="J73" s="2" t="s">
        <v>134</v>
      </c>
    </row>
    <row r="74" spans="1:10" x14ac:dyDescent="0.25">
      <c r="A74">
        <v>20003600</v>
      </c>
      <c r="B74" t="s">
        <v>82</v>
      </c>
      <c r="C74" s="2" t="s">
        <v>113</v>
      </c>
      <c r="F74" s="2" t="s">
        <v>104</v>
      </c>
      <c r="G74" s="2" t="s">
        <v>129</v>
      </c>
      <c r="H74" s="2" t="str">
        <f t="shared" si="1"/>
        <v>Stříbro &gt; Investiční stříbrné mince</v>
      </c>
      <c r="I74" s="2" t="s">
        <v>130</v>
      </c>
      <c r="J74" s="2" t="s">
        <v>134</v>
      </c>
    </row>
    <row r="75" spans="1:10" x14ac:dyDescent="0.25">
      <c r="A75">
        <v>20003650</v>
      </c>
      <c r="B75" t="s">
        <v>83</v>
      </c>
      <c r="C75" s="2" t="s">
        <v>113</v>
      </c>
      <c r="F75" s="2" t="s">
        <v>104</v>
      </c>
      <c r="G75" s="2" t="s">
        <v>129</v>
      </c>
      <c r="H75" s="2" t="str">
        <f t="shared" si="1"/>
        <v>Stříbro &gt; Investiční stříbrné mince</v>
      </c>
      <c r="I75" s="2" t="s">
        <v>130</v>
      </c>
      <c r="J75" s="2" t="s">
        <v>134</v>
      </c>
    </row>
    <row r="76" spans="1:10" x14ac:dyDescent="0.25">
      <c r="A76">
        <v>20003700</v>
      </c>
      <c r="B76" t="s">
        <v>84</v>
      </c>
      <c r="C76" s="2" t="s">
        <v>113</v>
      </c>
      <c r="F76" s="2" t="s">
        <v>104</v>
      </c>
      <c r="G76" s="2" t="s">
        <v>129</v>
      </c>
      <c r="H76" s="2" t="str">
        <f t="shared" si="1"/>
        <v>Stříbro &gt; Investiční stříbrné mince</v>
      </c>
      <c r="I76" s="2" t="s">
        <v>130</v>
      </c>
      <c r="J76" s="2" t="s">
        <v>134</v>
      </c>
    </row>
    <row r="77" spans="1:10" x14ac:dyDescent="0.25">
      <c r="A77">
        <v>20003750</v>
      </c>
      <c r="B77" t="s">
        <v>85</v>
      </c>
      <c r="C77" s="2" t="s">
        <v>113</v>
      </c>
      <c r="F77" s="2" t="s">
        <v>104</v>
      </c>
      <c r="G77" s="2" t="s">
        <v>129</v>
      </c>
      <c r="H77" s="2" t="str">
        <f t="shared" si="1"/>
        <v>Stříbro &gt; Investiční stříbrné mince</v>
      </c>
      <c r="I77" s="2" t="s">
        <v>130</v>
      </c>
      <c r="J77" s="2" t="s">
        <v>134</v>
      </c>
    </row>
    <row r="78" spans="1:10" x14ac:dyDescent="0.25">
      <c r="A78">
        <v>20003800</v>
      </c>
      <c r="B78" t="s">
        <v>86</v>
      </c>
      <c r="C78" s="2" t="s">
        <v>114</v>
      </c>
      <c r="F78" s="2" t="s">
        <v>108</v>
      </c>
      <c r="G78" s="2" t="s">
        <v>129</v>
      </c>
      <c r="H78" s="2" t="str">
        <f t="shared" si="1"/>
        <v>Stříbro &gt; Investiční stříbrné slitky</v>
      </c>
      <c r="I78" s="2" t="s">
        <v>130</v>
      </c>
      <c r="J78" s="2" t="s">
        <v>135</v>
      </c>
    </row>
    <row r="79" spans="1:10" x14ac:dyDescent="0.25">
      <c r="A79">
        <v>20003850</v>
      </c>
      <c r="B79" t="s">
        <v>89</v>
      </c>
      <c r="C79" s="2" t="s">
        <v>114</v>
      </c>
      <c r="F79" s="2" t="s">
        <v>108</v>
      </c>
      <c r="G79" s="2" t="s">
        <v>129</v>
      </c>
      <c r="H79" s="2" t="str">
        <f t="shared" si="1"/>
        <v>Stříbro &gt; Investiční stříbrné slitky</v>
      </c>
      <c r="I79" s="2" t="s">
        <v>130</v>
      </c>
      <c r="J79" s="2" t="s">
        <v>135</v>
      </c>
    </row>
    <row r="80" spans="1:10" x14ac:dyDescent="0.25">
      <c r="A80">
        <v>20003900</v>
      </c>
      <c r="B80" t="s">
        <v>87</v>
      </c>
      <c r="C80" s="2" t="s">
        <v>114</v>
      </c>
      <c r="F80" s="2" t="s">
        <v>108</v>
      </c>
      <c r="G80" s="2" t="s">
        <v>129</v>
      </c>
      <c r="H80" s="2" t="str">
        <f t="shared" si="1"/>
        <v>Stříbro &gt; Investiční stříbrné slitky</v>
      </c>
      <c r="I80" s="2" t="s">
        <v>130</v>
      </c>
      <c r="J80" s="2" t="s">
        <v>135</v>
      </c>
    </row>
    <row r="81" spans="1:10" x14ac:dyDescent="0.25">
      <c r="A81">
        <v>20003950</v>
      </c>
      <c r="B81" t="s">
        <v>90</v>
      </c>
      <c r="C81" s="2" t="s">
        <v>114</v>
      </c>
      <c r="F81" s="2" t="s">
        <v>109</v>
      </c>
      <c r="G81" s="2" t="s">
        <v>129</v>
      </c>
      <c r="H81" s="2" t="str">
        <f t="shared" si="1"/>
        <v>Stříbro &gt; Investiční stříbrné slitky</v>
      </c>
      <c r="I81" s="2" t="s">
        <v>130</v>
      </c>
      <c r="J81" s="2" t="s">
        <v>135</v>
      </c>
    </row>
    <row r="82" spans="1:10" x14ac:dyDescent="0.25">
      <c r="A82">
        <v>20004000</v>
      </c>
      <c r="B82" t="s">
        <v>88</v>
      </c>
      <c r="C82" s="2" t="s">
        <v>114</v>
      </c>
      <c r="F82" s="2" t="s">
        <v>108</v>
      </c>
      <c r="G82" s="2" t="s">
        <v>129</v>
      </c>
      <c r="H82" s="2" t="str">
        <f t="shared" si="1"/>
        <v>Stříbro &gt; Investiční stříbrné slitky</v>
      </c>
      <c r="I82" s="2" t="s">
        <v>130</v>
      </c>
      <c r="J82" s="2" t="s">
        <v>135</v>
      </c>
    </row>
    <row r="83" spans="1:10" x14ac:dyDescent="0.25">
      <c r="A83">
        <v>20004050</v>
      </c>
      <c r="B83" t="s">
        <v>91</v>
      </c>
      <c r="C83" s="2" t="s">
        <v>114</v>
      </c>
      <c r="F83" s="2" t="s">
        <v>109</v>
      </c>
      <c r="G83" s="2" t="s">
        <v>129</v>
      </c>
      <c r="H83" s="2" t="str">
        <f t="shared" si="1"/>
        <v>Stříbro &gt; Investiční stříbrné slitky</v>
      </c>
      <c r="I83" s="2" t="s">
        <v>130</v>
      </c>
      <c r="J83" s="2" t="s">
        <v>135</v>
      </c>
    </row>
    <row r="84" spans="1:10" x14ac:dyDescent="0.25">
      <c r="A84">
        <v>20004100</v>
      </c>
      <c r="B84" t="s">
        <v>92</v>
      </c>
      <c r="C84" s="2" t="s">
        <v>114</v>
      </c>
      <c r="F84" s="2" t="s">
        <v>108</v>
      </c>
      <c r="G84" s="2" t="s">
        <v>129</v>
      </c>
      <c r="H84" s="2" t="str">
        <f t="shared" si="1"/>
        <v>Stříbro &gt; Investiční stříbrné slitky</v>
      </c>
      <c r="I84" s="2" t="s">
        <v>130</v>
      </c>
      <c r="J84" s="2" t="s">
        <v>135</v>
      </c>
    </row>
    <row r="85" spans="1:10" x14ac:dyDescent="0.25">
      <c r="A85">
        <v>20004150</v>
      </c>
      <c r="B85" t="s">
        <v>93</v>
      </c>
      <c r="C85" s="2" t="s">
        <v>114</v>
      </c>
      <c r="F85" s="2" t="s">
        <v>108</v>
      </c>
      <c r="G85" s="2" t="s">
        <v>129</v>
      </c>
      <c r="H85" s="2" t="str">
        <f t="shared" si="1"/>
        <v>Stříbro &gt; Investiční stříbrné slitky</v>
      </c>
      <c r="I85" s="2" t="s">
        <v>130</v>
      </c>
      <c r="J85" s="2" t="s">
        <v>135</v>
      </c>
    </row>
    <row r="86" spans="1:10" x14ac:dyDescent="0.25">
      <c r="A86">
        <v>20004200</v>
      </c>
      <c r="B86" t="s">
        <v>94</v>
      </c>
      <c r="C86" s="2" t="s">
        <v>114</v>
      </c>
      <c r="F86" s="2" t="s">
        <v>108</v>
      </c>
      <c r="G86" s="2" t="s">
        <v>129</v>
      </c>
      <c r="H86" s="2" t="str">
        <f t="shared" si="1"/>
        <v>Stříbro &gt; Investiční stříbrné slitky</v>
      </c>
      <c r="I86" s="2" t="s">
        <v>130</v>
      </c>
      <c r="J86" s="2" t="s">
        <v>135</v>
      </c>
    </row>
    <row r="87" spans="1:10" x14ac:dyDescent="0.25">
      <c r="A87">
        <v>20004250</v>
      </c>
      <c r="B87" t="s">
        <v>95</v>
      </c>
      <c r="C87" s="2" t="s">
        <v>114</v>
      </c>
      <c r="F87" s="2" t="s">
        <v>108</v>
      </c>
      <c r="G87" s="2" t="s">
        <v>129</v>
      </c>
      <c r="H87" s="2" t="str">
        <f t="shared" si="1"/>
        <v>Stříbro &gt; Investiční stříbrné slitky</v>
      </c>
      <c r="I87" s="2" t="s">
        <v>130</v>
      </c>
      <c r="J87" s="2" t="s">
        <v>135</v>
      </c>
    </row>
    <row r="88" spans="1:10" x14ac:dyDescent="0.25">
      <c r="A88">
        <v>30004000</v>
      </c>
      <c r="B88" t="s">
        <v>97</v>
      </c>
      <c r="C88" s="2" t="s">
        <v>115</v>
      </c>
      <c r="F88" s="2" t="s">
        <v>108</v>
      </c>
      <c r="G88" s="2" t="s">
        <v>129</v>
      </c>
      <c r="H88" s="2" t="str">
        <f t="shared" si="1"/>
        <v>Ostatní drahé kovy &gt; Platina</v>
      </c>
      <c r="I88" s="2" t="s">
        <v>136</v>
      </c>
      <c r="J88" s="2" t="s">
        <v>137</v>
      </c>
    </row>
    <row r="89" spans="1:10" x14ac:dyDescent="0.25">
      <c r="A89">
        <v>40005000</v>
      </c>
      <c r="B89" t="s">
        <v>98</v>
      </c>
      <c r="C89" s="2" t="s">
        <v>116</v>
      </c>
      <c r="F89" s="2" t="s">
        <v>108</v>
      </c>
      <c r="G89" s="2" t="s">
        <v>129</v>
      </c>
      <c r="H89" s="2" t="str">
        <f t="shared" si="1"/>
        <v>Ostatní drahé kovy &gt; Paladium</v>
      </c>
      <c r="I89" s="2" t="s">
        <v>136</v>
      </c>
      <c r="J89" s="2" t="s">
        <v>138</v>
      </c>
    </row>
    <row r="90" spans="1:10" x14ac:dyDescent="0.25">
      <c r="A90">
        <v>50006000</v>
      </c>
      <c r="B90" t="s">
        <v>96</v>
      </c>
      <c r="C90" s="2" t="s">
        <v>117</v>
      </c>
      <c r="F90" s="2" t="s">
        <v>112</v>
      </c>
      <c r="G90" s="2" t="s">
        <v>129</v>
      </c>
      <c r="H90" s="2" t="str">
        <f t="shared" si="1"/>
        <v>Ostatní drahé kovy &gt; Rhodium</v>
      </c>
      <c r="I90" s="2" t="s">
        <v>136</v>
      </c>
      <c r="J90" s="2" t="s">
        <v>139</v>
      </c>
    </row>
    <row r="91" spans="1:10" x14ac:dyDescent="0.25">
      <c r="A91">
        <v>60007000</v>
      </c>
      <c r="B91" t="s">
        <v>99</v>
      </c>
      <c r="C91" s="2" t="s">
        <v>118</v>
      </c>
      <c r="F91" s="2" t="s">
        <v>111</v>
      </c>
      <c r="G91" s="2" t="s">
        <v>129</v>
      </c>
      <c r="H91" s="2" t="str">
        <f t="shared" si="1"/>
        <v>Ostatní drahé kovy &gt; Měď</v>
      </c>
      <c r="I91" s="2" t="s">
        <v>136</v>
      </c>
      <c r="J91" s="2" t="s">
        <v>140</v>
      </c>
    </row>
    <row r="92" spans="1:10" x14ac:dyDescent="0.25">
      <c r="A92">
        <v>60007050</v>
      </c>
      <c r="B92" t="s">
        <v>100</v>
      </c>
      <c r="C92" s="2" t="s">
        <v>118</v>
      </c>
      <c r="F92" s="2" t="s">
        <v>111</v>
      </c>
      <c r="G92" s="2" t="s">
        <v>129</v>
      </c>
      <c r="H92" s="2" t="str">
        <f t="shared" si="1"/>
        <v>Ostatní drahé kovy &gt; Měď</v>
      </c>
      <c r="I92" s="2" t="s">
        <v>136</v>
      </c>
      <c r="J92" s="2" t="s">
        <v>140</v>
      </c>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Produkty</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Export produktů</dc:title>
  <dc:creator>Shoptet</dc:creator>
  <cp:lastModifiedBy>Marek Bartoušek</cp:lastModifiedBy>
  <dcterms:created xsi:type="dcterms:W3CDTF">2018-10-25T10:59:07Z</dcterms:created>
  <dcterms:modified xsi:type="dcterms:W3CDTF">2018-11-23T13:10:07Z</dcterms:modified>
</cp:coreProperties>
</file>